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8" windowWidth="15480" windowHeight="8388" activeTab="1"/>
  </bookViews>
  <sheets>
    <sheet name="ExpansionSlopeCurve" sheetId="11" r:id="rId1"/>
    <sheet name="Instructions" sheetId="12" r:id="rId2"/>
  </sheets>
  <calcPr calcId="125725"/>
</workbook>
</file>

<file path=xl/calcChain.xml><?xml version="1.0" encoding="utf-8"?>
<calcChain xmlns="http://schemas.openxmlformats.org/spreadsheetml/2006/main">
  <c r="B31" i="1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29"/>
  <c r="E29"/>
  <c r="F29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113"/>
  <c r="F112"/>
  <c r="F110"/>
  <c r="F108"/>
  <c r="F106"/>
  <c r="F104"/>
  <c r="F102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31" l="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</calcChain>
</file>

<file path=xl/sharedStrings.xml><?xml version="1.0" encoding="utf-8"?>
<sst xmlns="http://schemas.openxmlformats.org/spreadsheetml/2006/main" count="43" uniqueCount="41">
  <si>
    <t>Days</t>
  </si>
  <si>
    <t xml:space="preserve"> % Expansion</t>
  </si>
  <si>
    <t>Spline(cubic)</t>
  </si>
  <si>
    <t>dy/dx</t>
  </si>
  <si>
    <r>
      <t xml:space="preserve">In mathematics, a </t>
    </r>
    <r>
      <rPr>
        <b/>
        <sz val="11"/>
        <color theme="1"/>
        <rFont val="Calibri"/>
        <family val="2"/>
        <scheme val="minor"/>
      </rPr>
      <t>spline</t>
    </r>
    <r>
      <rPr>
        <sz val="11"/>
        <color theme="1"/>
        <rFont val="Calibri"/>
        <family val="2"/>
        <scheme val="minor"/>
      </rPr>
      <t xml:space="preserve"> is a special function defined piecewise by polynomials. (Ref. http://en.wikipedia.org/wiki/Spline_(mathematics)]</t>
    </r>
  </si>
  <si>
    <t>dydx :- Returns the first derivative of the interpolated curve at the given X using the defaults of Interpolate</t>
  </si>
  <si>
    <t>Spline: Returns the Y which lies on the cubic (or natural) spline curve at the given X</t>
  </si>
  <si>
    <t>Slope</t>
  </si>
  <si>
    <t>Add-in Spline function and Dydx func.  [courtesy -ref. http://www.ozgrid.com/Excel/excel-interpolate-cubic-curve-fit.htm]</t>
  </si>
  <si>
    <t>2ndDerv.</t>
  </si>
  <si>
    <t>ddy/dx</t>
  </si>
  <si>
    <t>SPLINE can be done in MATLAB and others. But we found easier way in EXCEL!</t>
  </si>
  <si>
    <t>I used "XlXtrFun.xll" for the SPLINE in Microsoft Excel.</t>
  </si>
  <si>
    <t>NOTE: XlXtrFun.xll is a collection of functions which extends the</t>
  </si>
  <si>
    <t>capabilities of Microsoft Excel, which was developed and distributed as</t>
  </si>
  <si>
    <t>free</t>
  </si>
  <si>
    <t>from-</t>
  </si>
  <si>
    <t> Advanced Systems Design and Development</t>
  </si>
  <si>
    <t>346 Atlantic Avenue</t>
  </si>
  <si>
    <t>Red Lion, PA 17356</t>
  </si>
  <si>
    <t>email: support@xlxtrfun.com</t>
  </si>
  <si>
    <t>http://www.xlxtrfun.com/XlXtrFun/XlXtrFun.htm</t>
  </si>
  <si>
    <t>I have attached the necessary installation file and an example file.</t>
  </si>
  <si>
    <t>The example file will show how we did the SPLINE for the expansion and</t>
  </si>
  <si>
    <t>dy/dx and d(dy/dx).</t>
  </si>
  <si>
    <t>I hope this will help.</t>
  </si>
  <si>
    <t>If you need further explanation or help please let me know.</t>
  </si>
  <si>
    <t>Below are the instructions:</t>
  </si>
  <si>
    <t>Put XlXtrFun.xll wherever is wanted and use Excel's Add-In Manager to</t>
  </si>
  <si>
    <t>install XlXtrFun.xll.</t>
  </si>
  <si>
    <t>1. To install an Excel 2007 add-in, click on the Office Button, the big</t>
  </si>
  <si>
    <t>round decoration in the top left of the Excel window.</t>
  </si>
  <si>
    <t>2. This opens the Office Menu. Click the Excel Options button at the</t>
  </si>
  <si>
    <t>bottom of this menu.</t>
  </si>
  <si>
    <t>3.The Excel Options dialog opens up. Click the Add-Ins item in the list</t>
  </si>
  <si>
    <t>along the left edge of the dialog to see the Add-Ins panel.</t>
  </si>
  <si>
    <t>4.Make sure the Manage dropdown at the bottom shows Excel Add-Ins, then</t>
  </si>
  <si>
    <t>click the "Go" button. This brings up the Add-Ins dialog.</t>
  </si>
  <si>
    <t>5. Click Browse, and use the Browse dialog to locate the add-in file which</t>
  </si>
  <si>
    <t>is in this case- "XlXtrFun.xll".</t>
  </si>
  <si>
    <t>6.Click "OK"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</si>
</sst>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Fill="1"/>
    <xf numFmtId="0" fontId="4" fillId="5" borderId="6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0" fillId="7" borderId="0" xfId="0" applyFill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2" xfId="0" applyFill="1" applyBorder="1"/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 Percent Expansion</a:t>
            </a:r>
          </a:p>
        </c:rich>
      </c:tx>
    </c:title>
    <c:plotArea>
      <c:layout>
        <c:manualLayout>
          <c:layoutTarget val="inner"/>
          <c:xMode val="edge"/>
          <c:yMode val="edge"/>
          <c:x val="0.13375240594925633"/>
          <c:y val="0.19480351414406533"/>
          <c:w val="0.82135170603674545"/>
          <c:h val="0.65482210557013765"/>
        </c:manualLayout>
      </c:layout>
      <c:scatterChart>
        <c:scatterStyle val="lineMarker"/>
        <c:ser>
          <c:idx val="0"/>
          <c:order val="0"/>
          <c:tx>
            <c:strRef>
              <c:f>ExpansionSlopeCurve!$B$2</c:f>
              <c:strCache>
                <c:ptCount val="1"/>
              </c:strCache>
            </c:strRef>
          </c:tx>
          <c:xVal>
            <c:numRef>
              <c:f>ExpansionSlopeCurve!$A$4:$A$14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21</c:v>
                </c:pt>
                <c:pt idx="6">
                  <c:v>28</c:v>
                </c:pt>
                <c:pt idx="7">
                  <c:v>42</c:v>
                </c:pt>
                <c:pt idx="8">
                  <c:v>56</c:v>
                </c:pt>
                <c:pt idx="9">
                  <c:v>70</c:v>
                </c:pt>
                <c:pt idx="10">
                  <c:v>84</c:v>
                </c:pt>
              </c:numCache>
            </c:numRef>
          </c:xVal>
          <c:yVal>
            <c:numRef>
              <c:f>ExpansionSlopeCurve!$B$4:$B$14</c:f>
              <c:numCache>
                <c:formatCode>0.0000</c:formatCode>
                <c:ptCount val="11"/>
                <c:pt idx="0">
                  <c:v>0</c:v>
                </c:pt>
                <c:pt idx="1">
                  <c:v>6.9999999999997842E-3</c:v>
                </c:pt>
                <c:pt idx="2">
                  <c:v>2.8666666666666563E-2</c:v>
                </c:pt>
                <c:pt idx="3">
                  <c:v>4.8999999999999877E-2</c:v>
                </c:pt>
                <c:pt idx="4">
                  <c:v>6.7666666666666805E-2</c:v>
                </c:pt>
                <c:pt idx="5">
                  <c:v>9.4000000000000014E-2</c:v>
                </c:pt>
                <c:pt idx="6">
                  <c:v>0.11233333333333327</c:v>
                </c:pt>
                <c:pt idx="7">
                  <c:v>0.13333333333333344</c:v>
                </c:pt>
                <c:pt idx="8">
                  <c:v>0.14899999999999988</c:v>
                </c:pt>
                <c:pt idx="9">
                  <c:v>0.16366666666666677</c:v>
                </c:pt>
                <c:pt idx="10">
                  <c:v>0.17933333333333337</c:v>
                </c:pt>
              </c:numCache>
            </c:numRef>
          </c:yVal>
        </c:ser>
        <c:axId val="84825600"/>
        <c:axId val="84827520"/>
      </c:scatterChart>
      <c:valAx>
        <c:axId val="84825600"/>
        <c:scaling>
          <c:orientation val="minMax"/>
          <c:max val="84"/>
          <c:min val="0"/>
        </c:scaling>
        <c:axPos val="b"/>
        <c:title>
          <c:tx>
            <c:rich>
              <a:bodyPr/>
              <a:lstStyle/>
              <a:p>
                <a:pPr algn="ctr" rtl="0"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Days</a:t>
                </a:r>
              </a:p>
            </c:rich>
          </c:tx>
        </c:title>
        <c:numFmt formatCode="General" sourceLinked="1"/>
        <c:tickLblPos val="nextTo"/>
        <c:crossAx val="84827520"/>
        <c:crosses val="autoZero"/>
        <c:crossBetween val="midCat"/>
        <c:majorUnit val="7"/>
      </c:valAx>
      <c:valAx>
        <c:axId val="84827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 Expansion</a:t>
                </a:r>
              </a:p>
            </c:rich>
          </c:tx>
        </c:title>
        <c:numFmt formatCode="0.0000" sourceLinked="1"/>
        <c:tickLblPos val="nextTo"/>
        <c:crossAx val="84825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7081912422817727"/>
          <c:y val="0.48354658792650951"/>
          <c:w val="0.17881828316610965"/>
          <c:h val="0.16743438320210002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 Spline Curve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375240594925633"/>
          <c:y val="0.19480351414406533"/>
          <c:w val="0.82135170603674545"/>
          <c:h val="0.65482210557013765"/>
        </c:manualLayout>
      </c:layout>
      <c:scatterChart>
        <c:scatterStyle val="lineMarker"/>
        <c:ser>
          <c:idx val="1"/>
          <c:order val="0"/>
          <c:tx>
            <c:strRef>
              <c:f>ExpansionSlopeCurve!$B$28</c:f>
              <c:strCache>
                <c:ptCount val="1"/>
                <c:pt idx="0">
                  <c:v>Spline(cubic)</c:v>
                </c:pt>
              </c:strCache>
            </c:strRef>
          </c:tx>
          <c:xVal>
            <c:numRef>
              <c:f>ExpansionSlopeCurve!$A$29:$A$71</c:f>
              <c:numCache>
                <c:formatCode>General</c:formatCode>
                <c:ptCount val="4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</c:numCache>
            </c:numRef>
          </c:xVal>
          <c:yVal>
            <c:numRef>
              <c:f>ExpansionSlopeCurve!$B$29:$B$71</c:f>
              <c:numCache>
                <c:formatCode>General</c:formatCode>
                <c:ptCount val="43"/>
                <c:pt idx="0">
                  <c:v>0</c:v>
                </c:pt>
                <c:pt idx="1">
                  <c:v>4.0053023772065634E-3</c:v>
                </c:pt>
                <c:pt idx="2">
                  <c:v>1.1088514800515537E-2</c:v>
                </c:pt>
                <c:pt idx="3">
                  <c:v>2.2104860820005304E-2</c:v>
                </c:pt>
                <c:pt idx="4">
                  <c:v>3.5636119588973218E-2</c:v>
                </c:pt>
                <c:pt idx="5">
                  <c:v>4.8999999999999877E-2</c:v>
                </c:pt>
                <c:pt idx="6">
                  <c:v>5.9333115493069209E-2</c:v>
                </c:pt>
                <c:pt idx="7">
                  <c:v>6.7666666666666805E-2</c:v>
                </c:pt>
                <c:pt idx="8">
                  <c:v>7.5639981282697805E-2</c:v>
                </c:pt>
                <c:pt idx="9">
                  <c:v>8.3379550697486829E-2</c:v>
                </c:pt>
                <c:pt idx="10">
                  <c:v>9.0633657165963416E-2</c:v>
                </c:pt>
                <c:pt idx="11">
                  <c:v>9.7158082169465226E-2</c:v>
                </c:pt>
                <c:pt idx="12">
                  <c:v>0.10288108939671754</c:v>
                </c:pt>
                <c:pt idx="13">
                  <c:v>0.1079034247438332</c:v>
                </c:pt>
                <c:pt idx="14">
                  <c:v>0.11233333333333327</c:v>
                </c:pt>
                <c:pt idx="15">
                  <c:v>0.11627173083816141</c:v>
                </c:pt>
                <c:pt idx="16">
                  <c:v>0.1197902151329519</c:v>
                </c:pt>
                <c:pt idx="17">
                  <c:v>0.12295305464276172</c:v>
                </c:pt>
                <c:pt idx="18">
                  <c:v>0.12582451779264786</c:v>
                </c:pt>
                <c:pt idx="19">
                  <c:v>0.12846887300766718</c:v>
                </c:pt>
                <c:pt idx="20">
                  <c:v>0.13095038871287673</c:v>
                </c:pt>
                <c:pt idx="21">
                  <c:v>0.13333333333333344</c:v>
                </c:pt>
                <c:pt idx="22">
                  <c:v>0.13567132659727726</c:v>
                </c:pt>
                <c:pt idx="23">
                  <c:v>0.13797539344568002</c:v>
                </c:pt>
                <c:pt idx="24">
                  <c:v>0.14024591012269669</c:v>
                </c:pt>
                <c:pt idx="25">
                  <c:v>0.14248325287248212</c:v>
                </c:pt>
                <c:pt idx="26">
                  <c:v>0.1446877979391912</c:v>
                </c:pt>
                <c:pt idx="27">
                  <c:v>0.14685992156697883</c:v>
                </c:pt>
                <c:pt idx="28">
                  <c:v>0.14899999999999988</c:v>
                </c:pt>
                <c:pt idx="29">
                  <c:v>0.15111001816631586</c:v>
                </c:pt>
                <c:pt idx="30">
                  <c:v>0.1531983957296148</c:v>
                </c:pt>
                <c:pt idx="31">
                  <c:v>0.15527516103749137</c:v>
                </c:pt>
                <c:pt idx="32">
                  <c:v>0.1573503424375402</c:v>
                </c:pt>
                <c:pt idx="33">
                  <c:v>0.15943396827735593</c:v>
                </c:pt>
                <c:pt idx="34">
                  <c:v>0.16153606690453323</c:v>
                </c:pt>
                <c:pt idx="35">
                  <c:v>0.16366666666666677</c:v>
                </c:pt>
                <c:pt idx="36">
                  <c:v>0.16583320715145322</c:v>
                </c:pt>
                <c:pt idx="37">
                  <c:v>0.16803277290699759</c:v>
                </c:pt>
                <c:pt idx="38">
                  <c:v>0.17025985972150687</c:v>
                </c:pt>
                <c:pt idx="39">
                  <c:v>0.17250896338318802</c:v>
                </c:pt>
                <c:pt idx="40">
                  <c:v>0.17477457968024818</c:v>
                </c:pt>
                <c:pt idx="41">
                  <c:v>0.17705120440089428</c:v>
                </c:pt>
                <c:pt idx="42">
                  <c:v>0.17933333333333337</c:v>
                </c:pt>
              </c:numCache>
            </c:numRef>
          </c:yVal>
        </c:ser>
        <c:axId val="84935424"/>
        <c:axId val="84937344"/>
      </c:scatterChart>
      <c:valAx>
        <c:axId val="84935424"/>
        <c:scaling>
          <c:orientation val="minMax"/>
          <c:max val="84"/>
          <c:min val="0"/>
        </c:scaling>
        <c:axPos val="b"/>
        <c:title>
          <c:tx>
            <c:rich>
              <a:bodyPr/>
              <a:lstStyle/>
              <a:p>
                <a:pPr algn="ctr" rtl="0"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84937344"/>
        <c:crosses val="autoZero"/>
        <c:crossBetween val="midCat"/>
        <c:majorUnit val="7"/>
      </c:valAx>
      <c:valAx>
        <c:axId val="84937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 Expansion  </a:t>
                </a:r>
              </a:p>
            </c:rich>
          </c:tx>
          <c:layout/>
        </c:title>
        <c:numFmt formatCode="General" sourceLinked="1"/>
        <c:tickLblPos val="nextTo"/>
        <c:crossAx val="84935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7081912422817771"/>
          <c:y val="0.48354658792650962"/>
          <c:w val="0.25841694537346754"/>
          <c:h val="0.16743438320209997"/>
        </c:manualLayout>
      </c:layout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Slope (dy/dx)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ExpansionSlopeCurve!$E$28</c:f>
              <c:strCache>
                <c:ptCount val="1"/>
                <c:pt idx="0">
                  <c:v>dy/dx</c:v>
                </c:pt>
              </c:strCache>
            </c:strRef>
          </c:tx>
          <c:xVal>
            <c:numRef>
              <c:f>ExpansionSlopeCurve!$D$29:$D$113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xVal>
          <c:yVal>
            <c:numRef>
              <c:f>ExpansionSlopeCurve!$E$29:$E$113</c:f>
              <c:numCache>
                <c:formatCode>General</c:formatCode>
                <c:ptCount val="85"/>
                <c:pt idx="0">
                  <c:v>1.2331736770776792E-3</c:v>
                </c:pt>
                <c:pt idx="1">
                  <c:v>2.0026511886032817E-3</c:v>
                </c:pt>
                <c:pt idx="2">
                  <c:v>2.7721287001288841E-3</c:v>
                </c:pt>
                <c:pt idx="3">
                  <c:v>3.4881547397745878E-3</c:v>
                </c:pt>
                <c:pt idx="4">
                  <c:v>4.5248896106996851E-3</c:v>
                </c:pt>
                <c:pt idx="5">
                  <c:v>5.5968118126638001E-3</c:v>
                </c:pt>
                <c:pt idx="6">
                  <c:v>6.1369011971144178E-3</c:v>
                </c:pt>
                <c:pt idx="7">
                  <c:v>6.9332725786976687E-3</c:v>
                </c:pt>
                <c:pt idx="8">
                  <c:v>6.7237847949986381E-3</c:v>
                </c:pt>
                <c:pt idx="9">
                  <c:v>6.8609018655143433E-3</c:v>
                </c:pt>
                <c:pt idx="10">
                  <c:v>5.9242489760239908E-3</c:v>
                </c:pt>
                <c:pt idx="11">
                  <c:v>5.1021077091293089E-3</c:v>
                </c:pt>
                <c:pt idx="12">
                  <c:v>4.6666666666667252E-3</c:v>
                </c:pt>
                <c:pt idx="13">
                  <c:v>4.0643176016797273E-3</c:v>
                </c:pt>
                <c:pt idx="14">
                  <c:v>4.0767164474071567E-3</c:v>
                </c:pt>
                <c:pt idx="15">
                  <c:v>3.9787515982452129E-3</c:v>
                </c:pt>
                <c:pt idx="16">
                  <c:v>3.9282210077050059E-3</c:v>
                </c:pt>
                <c:pt idx="17">
                  <c:v>3.8855170664614117E-3</c:v>
                </c:pt>
                <c:pt idx="18">
                  <c:v>3.7484189708163968E-3</c:v>
                </c:pt>
                <c:pt idx="19">
                  <c:v>3.6423168916546881E-3</c:v>
                </c:pt>
                <c:pt idx="20">
                  <c:v>3.4446328679945968E-3</c:v>
                </c:pt>
                <c:pt idx="21">
                  <c:v>3.2666960212055802E-3</c:v>
                </c:pt>
                <c:pt idx="22">
                  <c:v>3.061858057688523E-3</c:v>
                </c:pt>
                <c:pt idx="23">
                  <c:v>2.8552069951190825E-3</c:v>
                </c:pt>
                <c:pt idx="24">
                  <c:v>2.6863356435919824E-3</c:v>
                </c:pt>
                <c:pt idx="25">
                  <c:v>2.5044023534002758E-3</c:v>
                </c:pt>
                <c:pt idx="26">
                  <c:v>2.3630609841539447E-3</c:v>
                </c:pt>
                <c:pt idx="27">
                  <c:v>2.208647065191049E-3</c:v>
                </c:pt>
                <c:pt idx="28">
                  <c:v>2.0920765235820449E-3</c:v>
                </c:pt>
                <c:pt idx="29">
                  <c:v>1.9647238852493979E-3</c:v>
                </c:pt>
                <c:pt idx="30">
                  <c:v>1.864220449904622E-3</c:v>
                </c:pt>
                <c:pt idx="31">
                  <c:v>1.7552253708291964E-3</c:v>
                </c:pt>
                <c:pt idx="32">
                  <c:v>1.6703309511500834E-3</c:v>
                </c:pt>
                <c:pt idx="33">
                  <c:v>1.5774029783388339E-3</c:v>
                </c:pt>
                <c:pt idx="34">
                  <c:v>1.5085756649239768E-3</c:v>
                </c:pt>
                <c:pt idx="35">
                  <c:v>1.4317147983770283E-3</c:v>
                </c:pt>
                <c:pt idx="36">
                  <c:v>1.3789545912263786E-3</c:v>
                </c:pt>
                <c:pt idx="37">
                  <c:v>1.318160830943587E-3</c:v>
                </c:pt>
                <c:pt idx="38">
                  <c:v>1.2814677300572071E-3</c:v>
                </c:pt>
                <c:pt idx="39">
                  <c:v>1.2367410760387096E-3</c:v>
                </c:pt>
                <c:pt idx="40">
                  <c:v>1.2161150814165717E-3</c:v>
                </c:pt>
                <c:pt idx="41">
                  <c:v>1.188121077213361E-3</c:v>
                </c:pt>
                <c:pt idx="42">
                  <c:v>1.1802344711001264E-3</c:v>
                </c:pt>
                <c:pt idx="43">
                  <c:v>1.1683075731611786E-3</c:v>
                </c:pt>
                <c:pt idx="44">
                  <c:v>1.1605150280866519E-3</c:v>
                </c:pt>
                <c:pt idx="45">
                  <c:v>1.1520099089416883E-3</c:v>
                </c:pt>
                <c:pt idx="46">
                  <c:v>1.1436458813548558E-3</c:v>
                </c:pt>
                <c:pt idx="47">
                  <c:v>1.1352348232486417E-3</c:v>
                </c:pt>
                <c:pt idx="48">
                  <c:v>1.1269648567005103E-3</c:v>
                </c:pt>
                <c:pt idx="49">
                  <c:v>1.1186478596330388E-3</c:v>
                </c:pt>
                <c:pt idx="50">
                  <c:v>1.1104719541236222E-3</c:v>
                </c:pt>
                <c:pt idx="51">
                  <c:v>1.1022490180948794E-3</c:v>
                </c:pt>
                <c:pt idx="52">
                  <c:v>1.0941671736241915E-3</c:v>
                </c:pt>
                <c:pt idx="53">
                  <c:v>1.0860382986341288E-3</c:v>
                </c:pt>
                <c:pt idx="54">
                  <c:v>1.0780505152021766E-3</c:v>
                </c:pt>
                <c:pt idx="55">
                  <c:v>1.0699151585066846E-3</c:v>
                </c:pt>
                <c:pt idx="56">
                  <c:v>1.0625241498342652E-3</c:v>
                </c:pt>
                <c:pt idx="57">
                  <c:v>1.0544828541774812E-3</c:v>
                </c:pt>
                <c:pt idx="58">
                  <c:v>1.0495989324037294E-3</c:v>
                </c:pt>
                <c:pt idx="59">
                  <c:v>1.0435620099248019E-3</c:v>
                </c:pt>
                <c:pt idx="60">
                  <c:v>1.0412857177938689E-3</c:v>
                </c:pt>
                <c:pt idx="61">
                  <c:v>1.037755882213609E-3</c:v>
                </c:pt>
                <c:pt idx="62">
                  <c:v>1.0379866769813367E-3</c:v>
                </c:pt>
                <c:pt idx="63">
                  <c:v>1.0369639282997722E-3</c:v>
                </c:pt>
                <c:pt idx="64">
                  <c:v>1.0397018099661468E-3</c:v>
                </c:pt>
                <c:pt idx="65">
                  <c:v>1.0411861481831944E-3</c:v>
                </c:pt>
                <c:pt idx="66">
                  <c:v>1.0464311167482712E-3</c:v>
                </c:pt>
                <c:pt idx="67">
                  <c:v>1.0504225418639726E-3</c:v>
                </c:pt>
                <c:pt idx="68">
                  <c:v>1.0581745973277101E-3</c:v>
                </c:pt>
                <c:pt idx="69">
                  <c:v>1.0648349068357252E-3</c:v>
                </c:pt>
                <c:pt idx="70">
                  <c:v>1.0742850617299973E-3</c:v>
                </c:pt>
                <c:pt idx="71">
                  <c:v>1.0834524581366661E-3</c:v>
                </c:pt>
                <c:pt idx="72">
                  <c:v>1.0915265600827048E-3</c:v>
                </c:pt>
                <c:pt idx="73">
                  <c:v>1.1001268910092385E-3</c:v>
                </c:pt>
                <c:pt idx="74">
                  <c:v>1.1066631425134046E-3</c:v>
                </c:pt>
                <c:pt idx="75">
                  <c:v>1.1138874204917118E-3</c:v>
                </c:pt>
                <c:pt idx="76">
                  <c:v>1.1190476190476167E-3</c:v>
                </c:pt>
                <c:pt idx="77">
                  <c:v>1.1248958440776419E-3</c:v>
                </c:pt>
                <c:pt idx="78">
                  <c:v>1.1286799896853411E-3</c:v>
                </c:pt>
                <c:pt idx="79">
                  <c:v>1.1331521617671328E-3</c:v>
                </c:pt>
                <c:pt idx="80">
                  <c:v>1.1355602544265708E-3</c:v>
                </c:pt>
                <c:pt idx="81">
                  <c:v>1.1386563735600944E-3</c:v>
                </c:pt>
                <c:pt idx="82">
                  <c:v>1.139688413271292E-3</c:v>
                </c:pt>
                <c:pt idx="83">
                  <c:v>1.1410644662195513E-3</c:v>
                </c:pt>
                <c:pt idx="84">
                  <c:v>1.1424405191678031E-3</c:v>
                </c:pt>
              </c:numCache>
            </c:numRef>
          </c:yVal>
        </c:ser>
        <c:axId val="84967424"/>
        <c:axId val="84968960"/>
      </c:scatterChart>
      <c:valAx>
        <c:axId val="84967424"/>
        <c:scaling>
          <c:orientation val="minMax"/>
          <c:max val="84"/>
        </c:scaling>
        <c:axPos val="b"/>
        <c:numFmt formatCode="General" sourceLinked="1"/>
        <c:tickLblPos val="nextTo"/>
        <c:crossAx val="84968960"/>
        <c:crosses val="autoZero"/>
        <c:crossBetween val="midCat"/>
        <c:majorUnit val="2"/>
      </c:valAx>
      <c:valAx>
        <c:axId val="84968960"/>
        <c:scaling>
          <c:orientation val="minMax"/>
        </c:scaling>
        <c:axPos val="l"/>
        <c:majorGridlines/>
        <c:numFmt formatCode="General" sourceLinked="1"/>
        <c:tickLblPos val="nextTo"/>
        <c:crossAx val="84967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797940686457187"/>
          <c:y val="0.52310416843055907"/>
          <c:w val="0.12321971304742023"/>
          <c:h val="6.4813309626619298E-2"/>
        </c:manualLayout>
      </c:layout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2nd der. (d</a:t>
            </a:r>
            <a:r>
              <a:rPr lang="en-US"/>
              <a:t>dy/dx) </a:t>
            </a:r>
          </a:p>
        </c:rich>
      </c:tx>
      <c:layout>
        <c:manualLayout>
          <c:xMode val="edge"/>
          <c:yMode val="edge"/>
          <c:x val="0.41160249358269174"/>
          <c:y val="5.0179211469534052E-2"/>
        </c:manualLayout>
      </c:layout>
    </c:title>
    <c:plotArea>
      <c:layout>
        <c:manualLayout>
          <c:layoutTarget val="inner"/>
          <c:xMode val="edge"/>
          <c:yMode val="edge"/>
          <c:x val="6.7782599782287969E-2"/>
          <c:y val="0.15081562385346994"/>
          <c:w val="0.80673521420383554"/>
          <c:h val="0.80939039878079755"/>
        </c:manualLayout>
      </c:layout>
      <c:scatterChart>
        <c:scatterStyle val="lineMarker"/>
        <c:ser>
          <c:idx val="0"/>
          <c:order val="0"/>
          <c:tx>
            <c:strRef>
              <c:f>ExpansionSlopeCurve!$F$28</c:f>
              <c:strCache>
                <c:ptCount val="1"/>
                <c:pt idx="0">
                  <c:v>ddy/dx</c:v>
                </c:pt>
              </c:strCache>
            </c:strRef>
          </c:tx>
          <c:xVal>
            <c:numRef>
              <c:f>ExpansionSlopeCurve!$D$29:$D$113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xVal>
          <c:yVal>
            <c:numRef>
              <c:f>ExpansionSlopeCurve!$F$29:$F$113</c:f>
              <c:numCache>
                <c:formatCode>General</c:formatCode>
                <c:ptCount val="85"/>
                <c:pt idx="0">
                  <c:v>7.6947751152560244E-4</c:v>
                </c:pt>
                <c:pt idx="1">
                  <c:v>7.6947751152560244E-4</c:v>
                </c:pt>
                <c:pt idx="2">
                  <c:v>7.6947751152560244E-4</c:v>
                </c:pt>
                <c:pt idx="3">
                  <c:v>8.7638045528540059E-4</c:v>
                </c:pt>
                <c:pt idx="4">
                  <c:v>1.1970892865647946E-3</c:v>
                </c:pt>
                <c:pt idx="5">
                  <c:v>8.0600579320736724E-4</c:v>
                </c:pt>
                <c:pt idx="6">
                  <c:v>2.7417297569387513E-4</c:v>
                </c:pt>
                <c:pt idx="7">
                  <c:v>2.9344179894211057E-4</c:v>
                </c:pt>
                <c:pt idx="8">
                  <c:v>-7.1241736634016645E-4</c:v>
                </c:pt>
                <c:pt idx="9">
                  <c:v>-3.9976790948732105E-4</c:v>
                </c:pt>
                <c:pt idx="10">
                  <c:v>-1.4735378694933493E-3</c:v>
                </c:pt>
                <c:pt idx="11">
                  <c:v>-6.2879115467863456E-4</c:v>
                </c:pt>
                <c:pt idx="12">
                  <c:v>-2.4209093024653901E-4</c:v>
                </c:pt>
                <c:pt idx="13">
                  <c:v>-2.9497510962979076E-4</c:v>
                </c:pt>
                <c:pt idx="14">
                  <c:v>3.1977280108464075E-4</c:v>
                </c:pt>
                <c:pt idx="15">
                  <c:v>-7.4247719851072464E-5</c:v>
                </c:pt>
                <c:pt idx="16">
                  <c:v>-2.6813461229343227E-5</c:v>
                </c:pt>
                <c:pt idx="17">
                  <c:v>-8.9901018444304114E-5</c:v>
                </c:pt>
                <c:pt idx="18">
                  <c:v>-1.8429517284572093E-4</c:v>
                </c:pt>
                <c:pt idx="19">
                  <c:v>-1.5189305141090066E-4</c:v>
                </c:pt>
                <c:pt idx="20">
                  <c:v>-2.4347499590928498E-4</c:v>
                </c:pt>
                <c:pt idx="21">
                  <c:v>-1.9138740515303721E-4</c:v>
                </c:pt>
                <c:pt idx="22">
                  <c:v>-2.1828852188104995E-4</c:v>
                </c:pt>
                <c:pt idx="23">
                  <c:v>-1.8776120704827289E-4</c:v>
                </c:pt>
                <c:pt idx="24">
                  <c:v>-1.4998149600596079E-4</c:v>
                </c:pt>
                <c:pt idx="25">
                  <c:v>-1.6163732971903036E-4</c:v>
                </c:pt>
                <c:pt idx="26">
                  <c:v>-1.2104540877363817E-4</c:v>
                </c:pt>
                <c:pt idx="27">
                  <c:v>-1.3549223028593992E-4</c:v>
                </c:pt>
                <c:pt idx="28">
                  <c:v>-9.7648852932057757E-5</c:v>
                </c:pt>
                <c:pt idx="29">
                  <c:v>-1.1392803683869996E-4</c:v>
                </c:pt>
                <c:pt idx="30">
                  <c:v>-8.7078833850836993E-5</c:v>
                </c:pt>
                <c:pt idx="31">
                  <c:v>-9.6944749377290756E-5</c:v>
                </c:pt>
                <c:pt idx="32">
                  <c:v>-7.2844089980941395E-5</c:v>
                </c:pt>
                <c:pt idx="33">
                  <c:v>-8.0877643113040718E-5</c:v>
                </c:pt>
                <c:pt idx="34">
                  <c:v>-5.6776983716665119E-5</c:v>
                </c:pt>
                <c:pt idx="35">
                  <c:v>-6.4810536848817026E-5</c:v>
                </c:pt>
                <c:pt idx="36">
                  <c:v>-4.070987745249E-5</c:v>
                </c:pt>
                <c:pt idx="37">
                  <c:v>-4.8743430584569048E-5</c:v>
                </c:pt>
                <c:pt idx="38">
                  <c:v>-2.4642771188188679E-5</c:v>
                </c:pt>
                <c:pt idx="39">
                  <c:v>-3.2676324320322372E-5</c:v>
                </c:pt>
                <c:pt idx="40">
                  <c:v>-8.5756649239594578E-6</c:v>
                </c:pt>
                <c:pt idx="41">
                  <c:v>-1.7940305158220017E-5</c:v>
                </c:pt>
                <c:pt idx="42">
                  <c:v>2.167092931755466E-6</c:v>
                </c:pt>
                <c:pt idx="43">
                  <c:v>-9.8597215067398262E-6</c:v>
                </c:pt>
                <c:pt idx="44">
                  <c:v>-5.7253686423130632E-6</c:v>
                </c:pt>
                <c:pt idx="45">
                  <c:v>-8.4345733658942876E-6</c:v>
                </c:pt>
                <c:pt idx="46">
                  <c:v>-8.293481807763984E-6</c:v>
                </c:pt>
                <c:pt idx="47">
                  <c:v>-8.3405123271690326E-6</c:v>
                </c:pt>
                <c:pt idx="48">
                  <c:v>-8.1994207690935117E-6</c:v>
                </c:pt>
                <c:pt idx="49">
                  <c:v>-8.2464512884560087E-6</c:v>
                </c:pt>
                <c:pt idx="50">
                  <c:v>-8.1053597303783042E-6</c:v>
                </c:pt>
                <c:pt idx="51">
                  <c:v>-8.1523902497203877E-6</c:v>
                </c:pt>
                <c:pt idx="52">
                  <c:v>-8.0112986916553344E-6</c:v>
                </c:pt>
                <c:pt idx="53">
                  <c:v>-8.0583292109957934E-6</c:v>
                </c:pt>
                <c:pt idx="54">
                  <c:v>-7.917237652906498E-6</c:v>
                </c:pt>
                <c:pt idx="55">
                  <c:v>-7.7631826839546337E-6</c:v>
                </c:pt>
                <c:pt idx="56">
                  <c:v>-7.0188346608869616E-6</c:v>
                </c:pt>
                <c:pt idx="57">
                  <c:v>-6.4626087152641143E-6</c:v>
                </c:pt>
                <c:pt idx="58">
                  <c:v>-3.3052348322410515E-6</c:v>
                </c:pt>
                <c:pt idx="59">
                  <c:v>-4.1566073049362445E-6</c:v>
                </c:pt>
                <c:pt idx="60">
                  <c:v>-3.9597695693401047E-7</c:v>
                </c:pt>
                <c:pt idx="61">
                  <c:v>-1.649520406272868E-6</c:v>
                </c:pt>
                <c:pt idx="62">
                  <c:v>2.1111099417176567E-6</c:v>
                </c:pt>
                <c:pt idx="63">
                  <c:v>8.5756649239666135E-7</c:v>
                </c:pt>
                <c:pt idx="64">
                  <c:v>4.6181968403552563E-6</c:v>
                </c:pt>
                <c:pt idx="65">
                  <c:v>3.3646533910648355E-6</c:v>
                </c:pt>
                <c:pt idx="66">
                  <c:v>7.1252837390782639E-6</c:v>
                </c:pt>
                <c:pt idx="67">
                  <c:v>5.8717402897317627E-6</c:v>
                </c:pt>
                <c:pt idx="68">
                  <c:v>9.6323706377309339E-6</c:v>
                </c:pt>
                <c:pt idx="69">
                  <c:v>8.0552322011441936E-6</c:v>
                </c:pt>
                <c:pt idx="70">
                  <c:v>1.0845077587397169E-5</c:v>
                </c:pt>
                <c:pt idx="71">
                  <c:v>8.6207491763547374E-6</c:v>
                </c:pt>
                <c:pt idx="72">
                  <c:v>7.5274547157307104E-6</c:v>
                </c:pt>
                <c:pt idx="73">
                  <c:v>7.5682912153590708E-6</c:v>
                </c:pt>
                <c:pt idx="74">
                  <c:v>5.5042117929880209E-6</c:v>
                </c:pt>
                <c:pt idx="75">
                  <c:v>6.1922382671059399E-6</c:v>
                </c:pt>
                <c:pt idx="76">
                  <c:v>4.1281588447098991E-6</c:v>
                </c:pt>
                <c:pt idx="77">
                  <c:v>4.8161853188701833E-6</c:v>
                </c:pt>
                <c:pt idx="78">
                  <c:v>2.7521058965227418E-6</c:v>
                </c:pt>
                <c:pt idx="79">
                  <c:v>3.4401323706251025E-6</c:v>
                </c:pt>
                <c:pt idx="80">
                  <c:v>1.376052948250827E-6</c:v>
                </c:pt>
                <c:pt idx="81">
                  <c:v>2.0640794223677431E-6</c:v>
                </c:pt>
                <c:pt idx="82">
                  <c:v>2.1792463666958639E-17</c:v>
                </c:pt>
                <c:pt idx="83">
                  <c:v>1.3760529482519642E-6</c:v>
                </c:pt>
                <c:pt idx="84">
                  <c:v>1.3760529482519642E-6</c:v>
                </c:pt>
              </c:numCache>
            </c:numRef>
          </c:yVal>
        </c:ser>
        <c:axId val="97802496"/>
        <c:axId val="97808384"/>
      </c:scatterChart>
      <c:valAx>
        <c:axId val="97802496"/>
        <c:scaling>
          <c:orientation val="minMax"/>
          <c:max val="84"/>
        </c:scaling>
        <c:axPos val="b"/>
        <c:numFmt formatCode="General" sourceLinked="1"/>
        <c:tickLblPos val="nextTo"/>
        <c:crossAx val="97808384"/>
        <c:crosses val="autoZero"/>
        <c:crossBetween val="midCat"/>
        <c:majorUnit val="2"/>
      </c:valAx>
      <c:valAx>
        <c:axId val="97808384"/>
        <c:scaling>
          <c:orientation val="minMax"/>
        </c:scaling>
        <c:axPos val="l"/>
        <c:majorGridlines/>
        <c:numFmt formatCode="General" sourceLinked="1"/>
        <c:tickLblPos val="nextTo"/>
        <c:crossAx val="97802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797940686457253"/>
          <c:y val="0.52310416843055907"/>
          <c:w val="0.12321971304742023"/>
          <c:h val="6.4813309626619325E-2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152400</xdr:rowOff>
    </xdr:from>
    <xdr:to>
      <xdr:col>11</xdr:col>
      <xdr:colOff>466725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24</xdr:row>
      <xdr:rowOff>28575</xdr:rowOff>
    </xdr:from>
    <xdr:to>
      <xdr:col>19</xdr:col>
      <xdr:colOff>581025</xdr:colOff>
      <xdr:row>41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41</xdr:row>
      <xdr:rowOff>114300</xdr:rowOff>
    </xdr:from>
    <xdr:to>
      <xdr:col>22</xdr:col>
      <xdr:colOff>161925</xdr:colOff>
      <xdr:row>60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</xdr:colOff>
      <xdr:row>62</xdr:row>
      <xdr:rowOff>152400</xdr:rowOff>
    </xdr:from>
    <xdr:to>
      <xdr:col>21</xdr:col>
      <xdr:colOff>171450</xdr:colOff>
      <xdr:row>84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xlxtrfun.com/XlXtrFun/XlXtrFun.htm" TargetMode="External"/><Relationship Id="rId1" Type="http://schemas.openxmlformats.org/officeDocument/2006/relationships/hyperlink" Target="mailto:support@xlxtrfu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opLeftCell="A31" workbookViewId="0">
      <selection activeCell="G59" sqref="G59"/>
    </sheetView>
  </sheetViews>
  <sheetFormatPr defaultRowHeight="14.4"/>
  <cols>
    <col min="1" max="1" width="10.33203125" customWidth="1"/>
    <col min="2" max="2" width="20" bestFit="1" customWidth="1"/>
    <col min="3" max="3" width="13" customWidth="1"/>
    <col min="4" max="4" width="11.109375" customWidth="1"/>
  </cols>
  <sheetData>
    <row r="1" spans="1:20">
      <c r="A1" s="8"/>
      <c r="B1" s="8"/>
    </row>
    <row r="2" spans="1:20">
      <c r="A2" s="8"/>
      <c r="B2" s="6"/>
      <c r="T2" s="1"/>
    </row>
    <row r="3" spans="1:20" ht="15.6">
      <c r="A3" s="9" t="s">
        <v>0</v>
      </c>
      <c r="B3" s="9" t="s">
        <v>1</v>
      </c>
      <c r="C3" s="7"/>
      <c r="D3" s="7"/>
      <c r="T3" s="2"/>
    </row>
    <row r="4" spans="1:20">
      <c r="A4" s="4">
        <v>0</v>
      </c>
      <c r="B4" s="5">
        <v>0</v>
      </c>
    </row>
    <row r="5" spans="1:20">
      <c r="A5" s="3">
        <v>3</v>
      </c>
      <c r="B5" s="5">
        <v>6.9999999999997842E-3</v>
      </c>
    </row>
    <row r="6" spans="1:20">
      <c r="A6" s="3">
        <v>7</v>
      </c>
      <c r="B6" s="5">
        <v>2.8666666666666563E-2</v>
      </c>
    </row>
    <row r="7" spans="1:20">
      <c r="A7" s="3">
        <v>10</v>
      </c>
      <c r="B7" s="5">
        <v>4.8999999999999877E-2</v>
      </c>
    </row>
    <row r="8" spans="1:20">
      <c r="A8" s="3">
        <v>14</v>
      </c>
      <c r="B8" s="5">
        <v>6.7666666666666805E-2</v>
      </c>
    </row>
    <row r="9" spans="1:20">
      <c r="A9" s="3">
        <v>21</v>
      </c>
      <c r="B9" s="5">
        <v>9.4000000000000014E-2</v>
      </c>
    </row>
    <row r="10" spans="1:20">
      <c r="A10" s="3">
        <v>28</v>
      </c>
      <c r="B10" s="5">
        <v>0.11233333333333327</v>
      </c>
    </row>
    <row r="11" spans="1:20">
      <c r="A11" s="3">
        <v>42</v>
      </c>
      <c r="B11" s="5">
        <v>0.13333333333333344</v>
      </c>
    </row>
    <row r="12" spans="1:20">
      <c r="A12" s="3">
        <v>56</v>
      </c>
      <c r="B12" s="5">
        <v>0.14899999999999988</v>
      </c>
    </row>
    <row r="13" spans="1:20">
      <c r="A13" s="3">
        <v>70</v>
      </c>
      <c r="B13" s="5">
        <v>0.16366666666666677</v>
      </c>
    </row>
    <row r="14" spans="1:20">
      <c r="A14" s="3">
        <v>84</v>
      </c>
      <c r="B14" s="5">
        <v>0.17933333333333337</v>
      </c>
    </row>
    <row r="19" spans="1:13" ht="15" thickBot="1"/>
    <row r="20" spans="1:13" ht="15" thickBot="1">
      <c r="B20" s="15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5" thickBot="1">
      <c r="B21" s="18" t="s">
        <v>8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3" ht="15" thickBot="1">
      <c r="B22" s="18" t="s">
        <v>5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3" ht="15" thickBot="1">
      <c r="B23" s="18" t="s">
        <v>6</v>
      </c>
      <c r="C23" s="18"/>
      <c r="D23" s="18"/>
      <c r="E23" s="18"/>
      <c r="F23" s="18"/>
      <c r="G23" s="18"/>
      <c r="H23" s="18"/>
      <c r="I23" s="18"/>
      <c r="J23" s="18"/>
      <c r="K23" s="18"/>
    </row>
    <row r="26" spans="1:13" ht="15" thickBot="1"/>
    <row r="27" spans="1:13" ht="15" thickBot="1">
      <c r="E27" s="14" t="s">
        <v>7</v>
      </c>
      <c r="F27" s="14" t="s">
        <v>9</v>
      </c>
    </row>
    <row r="28" spans="1:13" ht="15" thickBot="1">
      <c r="A28" s="9" t="s">
        <v>0</v>
      </c>
      <c r="B28" s="14" t="s">
        <v>2</v>
      </c>
      <c r="C28" s="14"/>
      <c r="D28" s="9" t="s">
        <v>0</v>
      </c>
      <c r="E28" s="14" t="s">
        <v>3</v>
      </c>
      <c r="F28" s="14" t="s">
        <v>10</v>
      </c>
    </row>
    <row r="29" spans="1:13">
      <c r="A29" s="4">
        <v>0</v>
      </c>
      <c r="B29" s="11">
        <f>_xll.Spline($A$4:$A$14,$B$4:$B$14,A29)</f>
        <v>0</v>
      </c>
      <c r="C29" s="11"/>
      <c r="D29" s="11">
        <v>0</v>
      </c>
      <c r="E29">
        <f>_xll.dydx($A$29:$A$71,$B$29:$B$71,$D29)</f>
        <v>1.2331736770776792E-3</v>
      </c>
      <c r="F29">
        <f>_xll.ddydx($A$29:$A$71,$B$29:$B$71,$D29)</f>
        <v>7.6947751152560244E-4</v>
      </c>
    </row>
    <row r="30" spans="1:13">
      <c r="A30" s="3">
        <v>2</v>
      </c>
      <c r="B30" s="11">
        <f>_xll.Spline($A$4:$A$14,$B$4:$B$14,A30)</f>
        <v>4.0053023772065634E-3</v>
      </c>
      <c r="C30" s="11"/>
      <c r="D30" s="10">
        <v>1</v>
      </c>
      <c r="E30">
        <f>_xll.dydx($A$29:$A$71,$B$29:$B$71,$D30)</f>
        <v>2.0026511886032817E-3</v>
      </c>
      <c r="F30">
        <f>_xll.ddydx($A$29:$A$71,$B$29:$B$71,$D30)</f>
        <v>7.6947751152560244E-4</v>
      </c>
    </row>
    <row r="31" spans="1:13">
      <c r="A31" s="11">
        <v>4</v>
      </c>
      <c r="B31" s="11">
        <f>_xll.Spline($A$4:$A$14,$B$4:$B$14,A31)</f>
        <v>1.1088514800515537E-2</v>
      </c>
      <c r="C31" s="11"/>
      <c r="D31" s="11">
        <v>2</v>
      </c>
      <c r="E31">
        <f>_xll.dydx($A$29:$A$71,$B$29:$B$71,$D31)</f>
        <v>2.7721287001288841E-3</v>
      </c>
      <c r="F31">
        <f>_xll.ddydx($A$29:$A$71,$B$29:$B$71,$D31)</f>
        <v>7.6947751152560244E-4</v>
      </c>
    </row>
    <row r="32" spans="1:13">
      <c r="A32" s="10">
        <v>6</v>
      </c>
      <c r="B32" s="11">
        <f>_xll.Spline($A$4:$A$14,$B$4:$B$14,A32)</f>
        <v>2.2104860820005304E-2</v>
      </c>
      <c r="C32" s="11"/>
      <c r="D32" s="12">
        <v>3</v>
      </c>
      <c r="E32">
        <f>_xll.dydx($A$29:$A$71,$B$29:$B$71,$D32)</f>
        <v>3.4881547397745878E-3</v>
      </c>
      <c r="F32">
        <f>_xll.ddydx($A$29:$A$71,$B$29:$B$71,$D32)</f>
        <v>8.7638045528540059E-4</v>
      </c>
    </row>
    <row r="33" spans="1:6">
      <c r="A33" s="11">
        <v>8</v>
      </c>
      <c r="B33" s="11">
        <f>_xll.Spline($A$4:$A$14,$B$4:$B$14,A33)</f>
        <v>3.5636119588973218E-2</v>
      </c>
      <c r="C33" s="11"/>
      <c r="D33" s="13">
        <v>4</v>
      </c>
      <c r="E33">
        <f>_xll.dydx($A$29:$A$71,$B$29:$B$71,$D33)</f>
        <v>4.5248896106996851E-3</v>
      </c>
      <c r="F33">
        <f>_xll.ddydx($A$29:$A$71,$B$29:$B$71,$D33)</f>
        <v>1.1970892865647946E-3</v>
      </c>
    </row>
    <row r="34" spans="1:6">
      <c r="A34" s="10">
        <v>10</v>
      </c>
      <c r="B34" s="11">
        <f>_xll.Spline($A$4:$A$14,$B$4:$B$14,A34)</f>
        <v>4.8999999999999877E-2</v>
      </c>
      <c r="C34" s="11"/>
      <c r="D34" s="12">
        <v>5</v>
      </c>
      <c r="E34">
        <f>_xll.dydx($A$29:$A$71,$B$29:$B$71,$D34)</f>
        <v>5.5968118126638001E-3</v>
      </c>
      <c r="F34">
        <f>_xll.ddydx($A$29:$A$71,$B$29:$B$71,$D34)</f>
        <v>8.0600579320736724E-4</v>
      </c>
    </row>
    <row r="35" spans="1:6">
      <c r="A35" s="11">
        <v>12</v>
      </c>
      <c r="B35" s="11">
        <f>_xll.Spline($A$4:$A$14,$B$4:$B$14,A35)</f>
        <v>5.9333115493069209E-2</v>
      </c>
      <c r="C35" s="11"/>
      <c r="D35" s="13">
        <v>6</v>
      </c>
      <c r="E35">
        <f>_xll.dydx($A$29:$A$71,$B$29:$B$71,$D35)</f>
        <v>6.1369011971144178E-3</v>
      </c>
      <c r="F35">
        <f>_xll.ddydx($A$29:$A$71,$B$29:$B$71,$D35)</f>
        <v>2.7417297569387513E-4</v>
      </c>
    </row>
    <row r="36" spans="1:6">
      <c r="A36" s="10">
        <v>14</v>
      </c>
      <c r="B36" s="11">
        <f>_xll.Spline($A$4:$A$14,$B$4:$B$14,A36)</f>
        <v>6.7666666666666805E-2</v>
      </c>
      <c r="C36" s="11"/>
      <c r="D36" s="12">
        <v>7</v>
      </c>
      <c r="E36">
        <f>_xll.dydx($A$29:$A$71,$B$29:$B$71,$D36)</f>
        <v>6.9332725786976687E-3</v>
      </c>
      <c r="F36">
        <f>_xll.ddydx($A$29:$A$71,$B$29:$B$71,$D36)</f>
        <v>2.9344179894211057E-4</v>
      </c>
    </row>
    <row r="37" spans="1:6">
      <c r="A37" s="11">
        <v>16</v>
      </c>
      <c r="B37" s="11">
        <f>_xll.Spline($A$4:$A$14,$B$4:$B$14,A37)</f>
        <v>7.5639981282697805E-2</v>
      </c>
      <c r="C37" s="11"/>
      <c r="D37" s="13">
        <v>8</v>
      </c>
      <c r="E37">
        <f>_xll.dydx($A$29:$A$71,$B$29:$B$71,$D37)</f>
        <v>6.7237847949986381E-3</v>
      </c>
      <c r="F37">
        <f>_xll.ddydx($A$29:$A$71,$B$29:$B$71,$D37)</f>
        <v>-7.1241736634016645E-4</v>
      </c>
    </row>
    <row r="38" spans="1:6">
      <c r="A38" s="10">
        <v>18</v>
      </c>
      <c r="B38" s="11">
        <f>_xll.Spline($A$4:$A$14,$B$4:$B$14,A38)</f>
        <v>8.3379550697486829E-2</v>
      </c>
      <c r="C38" s="11"/>
      <c r="D38" s="12">
        <v>9</v>
      </c>
      <c r="E38">
        <f>_xll.dydx($A$29:$A$71,$B$29:$B$71,$D38)</f>
        <v>6.8609018655143433E-3</v>
      </c>
      <c r="F38">
        <f>_xll.ddydx($A$29:$A$71,$B$29:$B$71,$D38)</f>
        <v>-3.9976790948732105E-4</v>
      </c>
    </row>
    <row r="39" spans="1:6">
      <c r="A39" s="11">
        <v>20</v>
      </c>
      <c r="B39" s="11">
        <f>_xll.Spline($A$4:$A$14,$B$4:$B$14,A39)</f>
        <v>9.0633657165963416E-2</v>
      </c>
      <c r="C39" s="11"/>
      <c r="D39" s="13">
        <v>10</v>
      </c>
      <c r="E39">
        <f>_xll.dydx($A$29:$A$71,$B$29:$B$71,$D39)</f>
        <v>5.9242489760239908E-3</v>
      </c>
      <c r="F39">
        <f>_xll.ddydx($A$29:$A$71,$B$29:$B$71,$D39)</f>
        <v>-1.4735378694933493E-3</v>
      </c>
    </row>
    <row r="40" spans="1:6">
      <c r="A40" s="10">
        <v>22</v>
      </c>
      <c r="B40" s="11">
        <f>_xll.Spline($A$4:$A$14,$B$4:$B$14,A40)</f>
        <v>9.7158082169465226E-2</v>
      </c>
      <c r="C40" s="11"/>
      <c r="D40" s="12">
        <v>11</v>
      </c>
      <c r="E40">
        <f>_xll.dydx($A$29:$A$71,$B$29:$B$71,$D40)</f>
        <v>5.1021077091293089E-3</v>
      </c>
      <c r="F40">
        <f>_xll.ddydx($A$29:$A$71,$B$29:$B$71,$D40)</f>
        <v>-6.2879115467863456E-4</v>
      </c>
    </row>
    <row r="41" spans="1:6">
      <c r="A41" s="11">
        <v>24</v>
      </c>
      <c r="B41" s="11">
        <f>_xll.Spline($A$4:$A$14,$B$4:$B$14,A41)</f>
        <v>0.10288108939671754</v>
      </c>
      <c r="C41" s="11"/>
      <c r="D41" s="13">
        <v>12</v>
      </c>
      <c r="E41">
        <f>_xll.dydx($A$29:$A$71,$B$29:$B$71,$D41)</f>
        <v>4.6666666666667252E-3</v>
      </c>
      <c r="F41">
        <f>_xll.ddydx($A$29:$A$71,$B$29:$B$71,$D41)</f>
        <v>-2.4209093024653901E-4</v>
      </c>
    </row>
    <row r="42" spans="1:6">
      <c r="A42" s="10">
        <v>26</v>
      </c>
      <c r="B42" s="11">
        <f>_xll.Spline($A$4:$A$14,$B$4:$B$14,A42)</f>
        <v>0.1079034247438332</v>
      </c>
      <c r="C42" s="11"/>
      <c r="D42" s="12">
        <v>13</v>
      </c>
      <c r="E42">
        <f>_xll.dydx($A$29:$A$71,$B$29:$B$71,$D42)</f>
        <v>4.0643176016797273E-3</v>
      </c>
      <c r="F42">
        <f>_xll.ddydx($A$29:$A$71,$B$29:$B$71,$D42)</f>
        <v>-2.9497510962979076E-4</v>
      </c>
    </row>
    <row r="43" spans="1:6">
      <c r="A43" s="11">
        <v>28</v>
      </c>
      <c r="B43" s="11">
        <f>_xll.Spline($A$4:$A$14,$B$4:$B$14,A43)</f>
        <v>0.11233333333333327</v>
      </c>
      <c r="C43" s="11"/>
      <c r="D43" s="13">
        <v>14</v>
      </c>
      <c r="E43">
        <f>_xll.dydx($A$29:$A$71,$B$29:$B$71,$D43)</f>
        <v>4.0767164474071567E-3</v>
      </c>
      <c r="F43">
        <f>_xll.ddydx($A$29:$A$71,$B$29:$B$71,$D43)</f>
        <v>3.1977280108464075E-4</v>
      </c>
    </row>
    <row r="44" spans="1:6">
      <c r="A44" s="10">
        <v>30</v>
      </c>
      <c r="B44" s="11">
        <f>_xll.Spline($A$4:$A$14,$B$4:$B$14,A44)</f>
        <v>0.11627173083816141</v>
      </c>
      <c r="C44" s="11"/>
      <c r="D44" s="12">
        <v>15</v>
      </c>
      <c r="E44">
        <f>_xll.dydx($A$29:$A$71,$B$29:$B$71,$D44)</f>
        <v>3.9787515982452129E-3</v>
      </c>
      <c r="F44">
        <f>_xll.ddydx($A$29:$A$71,$B$29:$B$71,$D44)</f>
        <v>-7.4247719851072464E-5</v>
      </c>
    </row>
    <row r="45" spans="1:6">
      <c r="A45" s="11">
        <v>32</v>
      </c>
      <c r="B45" s="11">
        <f>_xll.Spline($A$4:$A$14,$B$4:$B$14,A45)</f>
        <v>0.1197902151329519</v>
      </c>
      <c r="C45" s="11"/>
      <c r="D45" s="13">
        <v>16</v>
      </c>
      <c r="E45">
        <f>_xll.dydx($A$29:$A$71,$B$29:$B$71,$D45)</f>
        <v>3.9282210077050059E-3</v>
      </c>
      <c r="F45">
        <f>_xll.ddydx($A$29:$A$71,$B$29:$B$71,$D45)</f>
        <v>-2.6813461229343227E-5</v>
      </c>
    </row>
    <row r="46" spans="1:6">
      <c r="A46" s="10">
        <v>34</v>
      </c>
      <c r="B46" s="11">
        <f>_xll.Spline($A$4:$A$14,$B$4:$B$14,A46)</f>
        <v>0.12295305464276172</v>
      </c>
      <c r="C46" s="11"/>
      <c r="D46" s="12">
        <v>17</v>
      </c>
      <c r="E46">
        <f>_xll.dydx($A$29:$A$71,$B$29:$B$71,$D46)</f>
        <v>3.8855170664614117E-3</v>
      </c>
      <c r="F46">
        <f>_xll.ddydx($A$29:$A$71,$B$29:$B$71,$D46)</f>
        <v>-8.9901018444304114E-5</v>
      </c>
    </row>
    <row r="47" spans="1:6">
      <c r="A47" s="11">
        <v>36</v>
      </c>
      <c r="B47" s="11">
        <f>_xll.Spline($A$4:$A$14,$B$4:$B$14,A47)</f>
        <v>0.12582451779264786</v>
      </c>
      <c r="C47" s="11"/>
      <c r="D47" s="13">
        <v>18</v>
      </c>
      <c r="E47">
        <f>_xll.dydx($A$29:$A$71,$B$29:$B$71,$D47)</f>
        <v>3.7484189708163968E-3</v>
      </c>
      <c r="F47">
        <f>_xll.ddydx($A$29:$A$71,$B$29:$B$71,$D47)</f>
        <v>-1.8429517284572093E-4</v>
      </c>
    </row>
    <row r="48" spans="1:6">
      <c r="A48" s="10">
        <v>38</v>
      </c>
      <c r="B48" s="11">
        <f>_xll.Spline($A$4:$A$14,$B$4:$B$14,A48)</f>
        <v>0.12846887300766718</v>
      </c>
      <c r="C48" s="11"/>
      <c r="D48" s="12">
        <v>19</v>
      </c>
      <c r="E48">
        <f>_xll.dydx($A$29:$A$71,$B$29:$B$71,$D48)</f>
        <v>3.6423168916546881E-3</v>
      </c>
      <c r="F48">
        <f>_xll.ddydx($A$29:$A$71,$B$29:$B$71,$D48)</f>
        <v>-1.5189305141090066E-4</v>
      </c>
    </row>
    <row r="49" spans="1:6">
      <c r="A49" s="11">
        <v>40</v>
      </c>
      <c r="B49" s="11">
        <f>_xll.Spline($A$4:$A$14,$B$4:$B$14,A49)</f>
        <v>0.13095038871287673</v>
      </c>
      <c r="C49" s="11"/>
      <c r="D49" s="13">
        <v>20</v>
      </c>
      <c r="E49">
        <f>_xll.dydx($A$29:$A$71,$B$29:$B$71,$D49)</f>
        <v>3.4446328679945968E-3</v>
      </c>
      <c r="F49">
        <f>_xll.ddydx($A$29:$A$71,$B$29:$B$71,$D49)</f>
        <v>-2.4347499590928498E-4</v>
      </c>
    </row>
    <row r="50" spans="1:6">
      <c r="A50" s="10">
        <v>42</v>
      </c>
      <c r="B50" s="11">
        <f>_xll.Spline($A$4:$A$14,$B$4:$B$14,A50)</f>
        <v>0.13333333333333344</v>
      </c>
      <c r="C50" s="11"/>
      <c r="D50" s="12">
        <v>21</v>
      </c>
      <c r="E50">
        <f>_xll.dydx($A$29:$A$71,$B$29:$B$71,$D50)</f>
        <v>3.2666960212055802E-3</v>
      </c>
      <c r="F50">
        <f>_xll.ddydx($A$29:$A$71,$B$29:$B$71,$D50)</f>
        <v>-1.9138740515303721E-4</v>
      </c>
    </row>
    <row r="51" spans="1:6">
      <c r="A51" s="11">
        <v>44</v>
      </c>
      <c r="B51" s="11">
        <f>_xll.Spline($A$4:$A$14,$B$4:$B$14,A51)</f>
        <v>0.13567132659727726</v>
      </c>
      <c r="C51" s="11"/>
      <c r="D51" s="13">
        <v>22</v>
      </c>
      <c r="E51">
        <f>_xll.dydx($A$29:$A$71,$B$29:$B$71,$D51)</f>
        <v>3.061858057688523E-3</v>
      </c>
      <c r="F51">
        <f>_xll.ddydx($A$29:$A$71,$B$29:$B$71,$D51)</f>
        <v>-2.1828852188104995E-4</v>
      </c>
    </row>
    <row r="52" spans="1:6">
      <c r="A52" s="10">
        <v>46</v>
      </c>
      <c r="B52" s="11">
        <f>_xll.Spline($A$4:$A$14,$B$4:$B$14,A52)</f>
        <v>0.13797539344568002</v>
      </c>
      <c r="C52" s="11"/>
      <c r="D52" s="12">
        <v>23</v>
      </c>
      <c r="E52">
        <f>_xll.dydx($A$29:$A$71,$B$29:$B$71,$D52)</f>
        <v>2.8552069951190825E-3</v>
      </c>
      <c r="F52">
        <f>_xll.ddydx($A$29:$A$71,$B$29:$B$71,$D52)</f>
        <v>-1.8776120704827289E-4</v>
      </c>
    </row>
    <row r="53" spans="1:6">
      <c r="A53" s="11">
        <v>48</v>
      </c>
      <c r="B53" s="11">
        <f>_xll.Spline($A$4:$A$14,$B$4:$B$14,A53)</f>
        <v>0.14024591012269669</v>
      </c>
      <c r="C53" s="11"/>
      <c r="D53" s="13">
        <v>24</v>
      </c>
      <c r="E53">
        <f>_xll.dydx($A$29:$A$71,$B$29:$B$71,$D53)</f>
        <v>2.6863356435919824E-3</v>
      </c>
      <c r="F53">
        <f>_xll.ddydx($A$29:$A$71,$B$29:$B$71,$D53)</f>
        <v>-1.4998149600596079E-4</v>
      </c>
    </row>
    <row r="54" spans="1:6">
      <c r="A54" s="10">
        <v>50</v>
      </c>
      <c r="B54" s="11">
        <f>_xll.Spline($A$4:$A$14,$B$4:$B$14,A54)</f>
        <v>0.14248325287248212</v>
      </c>
      <c r="C54" s="11"/>
      <c r="D54" s="12">
        <v>25</v>
      </c>
      <c r="E54">
        <f>_xll.dydx($A$29:$A$71,$B$29:$B$71,$D54)</f>
        <v>2.5044023534002758E-3</v>
      </c>
      <c r="F54">
        <f>_xll.ddydx($A$29:$A$71,$B$29:$B$71,$D54)</f>
        <v>-1.6163732971903036E-4</v>
      </c>
    </row>
    <row r="55" spans="1:6">
      <c r="A55" s="11">
        <v>52</v>
      </c>
      <c r="B55" s="11">
        <f>_xll.Spline($A$4:$A$14,$B$4:$B$14,A55)</f>
        <v>0.1446877979391912</v>
      </c>
      <c r="C55" s="11"/>
      <c r="D55" s="13">
        <v>26</v>
      </c>
      <c r="E55">
        <f>_xll.dydx($A$29:$A$71,$B$29:$B$71,$D55)</f>
        <v>2.3630609841539447E-3</v>
      </c>
      <c r="F55">
        <f>_xll.ddydx($A$29:$A$71,$B$29:$B$71,$D55)</f>
        <v>-1.2104540877363817E-4</v>
      </c>
    </row>
    <row r="56" spans="1:6">
      <c r="A56" s="10">
        <v>54</v>
      </c>
      <c r="B56" s="11">
        <f>_xll.Spline($A$4:$A$14,$B$4:$B$14,A56)</f>
        <v>0.14685992156697883</v>
      </c>
      <c r="C56" s="11"/>
      <c r="D56" s="12">
        <v>27</v>
      </c>
      <c r="E56">
        <f>_xll.dydx($A$29:$A$71,$B$29:$B$71,$D56)</f>
        <v>2.208647065191049E-3</v>
      </c>
      <c r="F56">
        <f>_xll.ddydx($A$29:$A$71,$B$29:$B$71,$D56)</f>
        <v>-1.3549223028593992E-4</v>
      </c>
    </row>
    <row r="57" spans="1:6">
      <c r="A57" s="11">
        <v>56</v>
      </c>
      <c r="B57" s="11">
        <f>_xll.Spline($A$4:$A$14,$B$4:$B$14,A57)</f>
        <v>0.14899999999999988</v>
      </c>
      <c r="C57" s="11"/>
      <c r="D57" s="13">
        <v>28</v>
      </c>
      <c r="E57">
        <f>_xll.dydx($A$29:$A$71,$B$29:$B$71,$D57)</f>
        <v>2.0920765235820449E-3</v>
      </c>
      <c r="F57">
        <f>_xll.ddydx($A$29:$A$71,$B$29:$B$71,$D57)</f>
        <v>-9.7648852932057757E-5</v>
      </c>
    </row>
    <row r="58" spans="1:6">
      <c r="A58" s="10">
        <v>58</v>
      </c>
      <c r="B58" s="11">
        <f>_xll.Spline($A$4:$A$14,$B$4:$B$14,A58)</f>
        <v>0.15111001816631586</v>
      </c>
      <c r="C58" s="11"/>
      <c r="D58" s="12">
        <v>29</v>
      </c>
      <c r="E58">
        <f>_xll.dydx($A$29:$A$71,$B$29:$B$71,$D58)</f>
        <v>1.9647238852493979E-3</v>
      </c>
      <c r="F58">
        <f>_xll.ddydx($A$29:$A$71,$B$29:$B$71,$D58)</f>
        <v>-1.1392803683869996E-4</v>
      </c>
    </row>
    <row r="59" spans="1:6">
      <c r="A59" s="11">
        <v>60</v>
      </c>
      <c r="B59" s="11">
        <f>_xll.Spline($A$4:$A$14,$B$4:$B$14,A59)</f>
        <v>0.1531983957296148</v>
      </c>
      <c r="C59" s="11"/>
      <c r="D59" s="13">
        <v>30</v>
      </c>
      <c r="E59">
        <f>_xll.dydx($A$29:$A$71,$B$29:$B$71,$D59)</f>
        <v>1.864220449904622E-3</v>
      </c>
      <c r="F59">
        <f>_xll.ddydx($A$29:$A$71,$B$29:$B$71,$D59)</f>
        <v>-8.7078833850836993E-5</v>
      </c>
    </row>
    <row r="60" spans="1:6">
      <c r="A60" s="10">
        <v>62</v>
      </c>
      <c r="B60" s="11">
        <f>_xll.Spline($A$4:$A$14,$B$4:$B$14,A60)</f>
        <v>0.15527516103749137</v>
      </c>
      <c r="C60" s="11"/>
      <c r="D60" s="12">
        <v>31</v>
      </c>
      <c r="E60">
        <f>_xll.dydx($A$29:$A$71,$B$29:$B$71,$D60)</f>
        <v>1.7552253708291964E-3</v>
      </c>
      <c r="F60">
        <f>_xll.ddydx($A$29:$A$71,$B$29:$B$71,$D60)</f>
        <v>-9.6944749377290756E-5</v>
      </c>
    </row>
    <row r="61" spans="1:6">
      <c r="A61" s="11">
        <v>64</v>
      </c>
      <c r="B61" s="11">
        <f>_xll.Spline($A$4:$A$14,$B$4:$B$14,A61)</f>
        <v>0.1573503424375402</v>
      </c>
      <c r="C61" s="11"/>
      <c r="D61" s="13">
        <v>32</v>
      </c>
      <c r="E61">
        <f>_xll.dydx($A$29:$A$71,$B$29:$B$71,$D61)</f>
        <v>1.6703309511500834E-3</v>
      </c>
      <c r="F61">
        <f>_xll.ddydx($A$29:$A$71,$B$29:$B$71,$D61)</f>
        <v>-7.2844089980941395E-5</v>
      </c>
    </row>
    <row r="62" spans="1:6">
      <c r="A62" s="10">
        <v>66</v>
      </c>
      <c r="B62" s="11">
        <f>_xll.Spline($A$4:$A$14,$B$4:$B$14,A62)</f>
        <v>0.15943396827735593</v>
      </c>
      <c r="C62" s="11"/>
      <c r="D62" s="12">
        <v>33</v>
      </c>
      <c r="E62">
        <f>_xll.dydx($A$29:$A$71,$B$29:$B$71,$D62)</f>
        <v>1.5774029783388339E-3</v>
      </c>
      <c r="F62">
        <f>_xll.ddydx($A$29:$A$71,$B$29:$B$71,$D62)</f>
        <v>-8.0877643113040718E-5</v>
      </c>
    </row>
    <row r="63" spans="1:6">
      <c r="A63" s="11">
        <v>68</v>
      </c>
      <c r="B63" s="11">
        <f>_xll.Spline($A$4:$A$14,$B$4:$B$14,A63)</f>
        <v>0.16153606690453323</v>
      </c>
      <c r="C63" s="11"/>
      <c r="D63" s="13">
        <v>34</v>
      </c>
      <c r="E63">
        <f>_xll.dydx($A$29:$A$71,$B$29:$B$71,$D63)</f>
        <v>1.5085756649239768E-3</v>
      </c>
      <c r="F63">
        <f>_xll.ddydx($A$29:$A$71,$B$29:$B$71,$D63)</f>
        <v>-5.6776983716665119E-5</v>
      </c>
    </row>
    <row r="64" spans="1:6">
      <c r="A64" s="10">
        <v>70</v>
      </c>
      <c r="B64" s="11">
        <f>_xll.Spline($A$4:$A$14,$B$4:$B$14,A64)</f>
        <v>0.16366666666666677</v>
      </c>
      <c r="C64" s="11"/>
      <c r="D64" s="12">
        <v>35</v>
      </c>
      <c r="E64">
        <f>_xll.dydx($A$29:$A$71,$B$29:$B$71,$D64)</f>
        <v>1.4317147983770283E-3</v>
      </c>
      <c r="F64">
        <f>_xll.ddydx($A$29:$A$71,$B$29:$B$71,$D64)</f>
        <v>-6.4810536848817026E-5</v>
      </c>
    </row>
    <row r="65" spans="1:6">
      <c r="A65" s="11">
        <v>72</v>
      </c>
      <c r="B65" s="11">
        <f>_xll.Spline($A$4:$A$14,$B$4:$B$14,A65)</f>
        <v>0.16583320715145322</v>
      </c>
      <c r="C65" s="11"/>
      <c r="D65" s="13">
        <v>36</v>
      </c>
      <c r="E65">
        <f>_xll.dydx($A$29:$A$71,$B$29:$B$71,$D65)</f>
        <v>1.3789545912263786E-3</v>
      </c>
      <c r="F65">
        <f>_xll.ddydx($A$29:$A$71,$B$29:$B$71,$D65)</f>
        <v>-4.070987745249E-5</v>
      </c>
    </row>
    <row r="66" spans="1:6">
      <c r="A66" s="10">
        <v>74</v>
      </c>
      <c r="B66" s="11">
        <f>_xll.Spline($A$4:$A$14,$B$4:$B$14,A66)</f>
        <v>0.16803277290699759</v>
      </c>
      <c r="C66" s="11"/>
      <c r="D66" s="12">
        <v>37</v>
      </c>
      <c r="E66">
        <f>_xll.dydx($A$29:$A$71,$B$29:$B$71,$D66)</f>
        <v>1.318160830943587E-3</v>
      </c>
      <c r="F66">
        <f>_xll.ddydx($A$29:$A$71,$B$29:$B$71,$D66)</f>
        <v>-4.8743430584569048E-5</v>
      </c>
    </row>
    <row r="67" spans="1:6">
      <c r="A67" s="11">
        <v>76</v>
      </c>
      <c r="B67" s="11">
        <f>_xll.Spline($A$4:$A$14,$B$4:$B$14,A67)</f>
        <v>0.17025985972150687</v>
      </c>
      <c r="C67" s="11"/>
      <c r="D67" s="13">
        <v>38</v>
      </c>
      <c r="E67">
        <f>_xll.dydx($A$29:$A$71,$B$29:$B$71,$D67)</f>
        <v>1.2814677300572071E-3</v>
      </c>
      <c r="F67">
        <f>_xll.ddydx($A$29:$A$71,$B$29:$B$71,$D67)</f>
        <v>-2.4642771188188679E-5</v>
      </c>
    </row>
    <row r="68" spans="1:6">
      <c r="A68" s="10">
        <v>78</v>
      </c>
      <c r="B68" s="11">
        <f>_xll.Spline($A$4:$A$14,$B$4:$B$14,A68)</f>
        <v>0.17250896338318802</v>
      </c>
      <c r="C68" s="11"/>
      <c r="D68" s="12">
        <v>39</v>
      </c>
      <c r="E68">
        <f>_xll.dydx($A$29:$A$71,$B$29:$B$71,$D68)</f>
        <v>1.2367410760387096E-3</v>
      </c>
      <c r="F68">
        <f>_xll.ddydx($A$29:$A$71,$B$29:$B$71,$D68)</f>
        <v>-3.2676324320322372E-5</v>
      </c>
    </row>
    <row r="69" spans="1:6">
      <c r="A69" s="11">
        <v>80</v>
      </c>
      <c r="B69" s="11">
        <f>_xll.Spline($A$4:$A$14,$B$4:$B$14,A69)</f>
        <v>0.17477457968024818</v>
      </c>
      <c r="C69" s="11"/>
      <c r="D69" s="13">
        <v>40</v>
      </c>
      <c r="E69">
        <f>_xll.dydx($A$29:$A$71,$B$29:$B$71,$D69)</f>
        <v>1.2161150814165717E-3</v>
      </c>
      <c r="F69">
        <f>_xll.ddydx($A$29:$A$71,$B$29:$B$71,$D69)</f>
        <v>-8.5756649239594578E-6</v>
      </c>
    </row>
    <row r="70" spans="1:6">
      <c r="A70" s="10">
        <v>82</v>
      </c>
      <c r="B70" s="11">
        <f>_xll.Spline($A$4:$A$14,$B$4:$B$14,A70)</f>
        <v>0.17705120440089428</v>
      </c>
      <c r="C70" s="11"/>
      <c r="D70" s="12">
        <v>41</v>
      </c>
      <c r="E70">
        <f>_xll.dydx($A$29:$A$71,$B$29:$B$71,$D70)</f>
        <v>1.188121077213361E-3</v>
      </c>
      <c r="F70">
        <f>_xll.ddydx($A$29:$A$71,$B$29:$B$71,$D70)</f>
        <v>-1.7940305158220017E-5</v>
      </c>
    </row>
    <row r="71" spans="1:6">
      <c r="A71" s="11">
        <v>84</v>
      </c>
      <c r="B71" s="11">
        <f>_xll.Spline($A$4:$A$14,$B$4:$B$14,A71)</f>
        <v>0.17933333333333337</v>
      </c>
      <c r="C71" s="11"/>
      <c r="D71" s="13">
        <v>42</v>
      </c>
      <c r="E71">
        <f>_xll.dydx($A$29:$A$71,$B$29:$B$71,$D71)</f>
        <v>1.1802344711001264E-3</v>
      </c>
      <c r="F71">
        <f>_xll.ddydx($A$29:$A$71,$B$29:$B$71,$D71)</f>
        <v>2.167092931755466E-6</v>
      </c>
    </row>
    <row r="72" spans="1:6">
      <c r="D72" s="12">
        <v>43</v>
      </c>
      <c r="E72">
        <f>_xll.dydx($A$29:$A$71,$B$29:$B$71,$D72)</f>
        <v>1.1683075731611786E-3</v>
      </c>
      <c r="F72">
        <f>_xll.ddydx($A$29:$A$71,$B$29:$B$71,$D72)</f>
        <v>-9.8597215067398262E-6</v>
      </c>
    </row>
    <row r="73" spans="1:6">
      <c r="D73" s="13">
        <v>44</v>
      </c>
      <c r="E73">
        <f>_xll.dydx($A$29:$A$71,$B$29:$B$71,$D73)</f>
        <v>1.1605150280866519E-3</v>
      </c>
      <c r="F73">
        <f>_xll.ddydx($A$29:$A$71,$B$29:$B$71,$D73)</f>
        <v>-5.7253686423130632E-6</v>
      </c>
    </row>
    <row r="74" spans="1:6">
      <c r="D74" s="12">
        <v>45</v>
      </c>
      <c r="E74">
        <f>_xll.dydx($A$29:$A$71,$B$29:$B$71,$D74)</f>
        <v>1.1520099089416883E-3</v>
      </c>
      <c r="F74">
        <f>_xll.ddydx($A$29:$A$71,$B$29:$B$71,$D74)</f>
        <v>-8.4345733658942876E-6</v>
      </c>
    </row>
    <row r="75" spans="1:6">
      <c r="D75" s="13">
        <v>46</v>
      </c>
      <c r="E75">
        <f>_xll.dydx($A$29:$A$71,$B$29:$B$71,$D75)</f>
        <v>1.1436458813548558E-3</v>
      </c>
      <c r="F75">
        <f>_xll.ddydx($A$29:$A$71,$B$29:$B$71,$D75)</f>
        <v>-8.293481807763984E-6</v>
      </c>
    </row>
    <row r="76" spans="1:6">
      <c r="D76" s="12">
        <v>47</v>
      </c>
      <c r="E76">
        <f>_xll.dydx($A$29:$A$71,$B$29:$B$71,$D76)</f>
        <v>1.1352348232486417E-3</v>
      </c>
      <c r="F76">
        <f>_xll.ddydx($A$29:$A$71,$B$29:$B$71,$D76)</f>
        <v>-8.3405123271690326E-6</v>
      </c>
    </row>
    <row r="77" spans="1:6">
      <c r="D77" s="13">
        <v>48</v>
      </c>
      <c r="E77">
        <f>_xll.dydx($A$29:$A$71,$B$29:$B$71,$D77)</f>
        <v>1.1269648567005103E-3</v>
      </c>
      <c r="F77">
        <f>_xll.ddydx($A$29:$A$71,$B$29:$B$71,$D77)</f>
        <v>-8.1994207690935117E-6</v>
      </c>
    </row>
    <row r="78" spans="1:6">
      <c r="D78" s="12">
        <v>49</v>
      </c>
      <c r="E78">
        <f>_xll.dydx($A$29:$A$71,$B$29:$B$71,$D78)</f>
        <v>1.1186478596330388E-3</v>
      </c>
      <c r="F78">
        <f>_xll.ddydx($A$29:$A$71,$B$29:$B$71,$D78)</f>
        <v>-8.2464512884560087E-6</v>
      </c>
    </row>
    <row r="79" spans="1:6">
      <c r="D79" s="13">
        <v>50</v>
      </c>
      <c r="E79">
        <f>_xll.dydx($A$29:$A$71,$B$29:$B$71,$D79)</f>
        <v>1.1104719541236222E-3</v>
      </c>
      <c r="F79">
        <f>_xll.ddydx($A$29:$A$71,$B$29:$B$71,$D79)</f>
        <v>-8.1053597303783042E-6</v>
      </c>
    </row>
    <row r="80" spans="1:6">
      <c r="D80" s="12">
        <v>51</v>
      </c>
      <c r="E80">
        <f>_xll.dydx($A$29:$A$71,$B$29:$B$71,$D80)</f>
        <v>1.1022490180948794E-3</v>
      </c>
      <c r="F80">
        <f>_xll.ddydx($A$29:$A$71,$B$29:$B$71,$D80)</f>
        <v>-8.1523902497203877E-6</v>
      </c>
    </row>
    <row r="81" spans="4:6">
      <c r="D81" s="13">
        <v>52</v>
      </c>
      <c r="E81">
        <f>_xll.dydx($A$29:$A$71,$B$29:$B$71,$D81)</f>
        <v>1.0941671736241915E-3</v>
      </c>
      <c r="F81">
        <f>_xll.ddydx($A$29:$A$71,$B$29:$B$71,$D81)</f>
        <v>-8.0112986916553344E-6</v>
      </c>
    </row>
    <row r="82" spans="4:6">
      <c r="D82" s="12">
        <v>53</v>
      </c>
      <c r="E82">
        <f>_xll.dydx($A$29:$A$71,$B$29:$B$71,$D82)</f>
        <v>1.0860382986341288E-3</v>
      </c>
      <c r="F82">
        <f>_xll.ddydx($A$29:$A$71,$B$29:$B$71,$D82)</f>
        <v>-8.0583292109957934E-6</v>
      </c>
    </row>
    <row r="83" spans="4:6">
      <c r="D83" s="13">
        <v>54</v>
      </c>
      <c r="E83">
        <f>_xll.dydx($A$29:$A$71,$B$29:$B$71,$D83)</f>
        <v>1.0780505152021766E-3</v>
      </c>
      <c r="F83">
        <f>_xll.ddydx($A$29:$A$71,$B$29:$B$71,$D83)</f>
        <v>-7.917237652906498E-6</v>
      </c>
    </row>
    <row r="84" spans="4:6">
      <c r="D84" s="12">
        <v>55</v>
      </c>
      <c r="E84">
        <f>_xll.dydx($A$29:$A$71,$B$29:$B$71,$D84)</f>
        <v>1.0699151585066846E-3</v>
      </c>
      <c r="F84">
        <f>_xll.ddydx($A$29:$A$71,$B$29:$B$71,$D84)</f>
        <v>-7.7631826839546337E-6</v>
      </c>
    </row>
    <row r="85" spans="4:6">
      <c r="D85" s="13">
        <v>56</v>
      </c>
      <c r="E85">
        <f>_xll.dydx($A$29:$A$71,$B$29:$B$71,$D85)</f>
        <v>1.0625241498342652E-3</v>
      </c>
      <c r="F85">
        <f>_xll.ddydx($A$29:$A$71,$B$29:$B$71,$D85)</f>
        <v>-7.0188346608869616E-6</v>
      </c>
    </row>
    <row r="86" spans="4:6">
      <c r="D86" s="12">
        <v>57</v>
      </c>
      <c r="E86">
        <f>_xll.dydx($A$29:$A$71,$B$29:$B$71,$D86)</f>
        <v>1.0544828541774812E-3</v>
      </c>
      <c r="F86">
        <f>_xll.ddydx($A$29:$A$71,$B$29:$B$71,$D86)</f>
        <v>-6.4626087152641143E-6</v>
      </c>
    </row>
    <row r="87" spans="4:6">
      <c r="D87" s="13">
        <v>58</v>
      </c>
      <c r="E87">
        <f>_xll.dydx($A$29:$A$71,$B$29:$B$71,$D87)</f>
        <v>1.0495989324037294E-3</v>
      </c>
      <c r="F87">
        <f>_xll.ddydx($A$29:$A$71,$B$29:$B$71,$D87)</f>
        <v>-3.3052348322410515E-6</v>
      </c>
    </row>
    <row r="88" spans="4:6">
      <c r="D88" s="12">
        <v>59</v>
      </c>
      <c r="E88">
        <f>_xll.dydx($A$29:$A$71,$B$29:$B$71,$D88)</f>
        <v>1.0435620099248019E-3</v>
      </c>
      <c r="F88">
        <f>_xll.ddydx($A$29:$A$71,$B$29:$B$71,$D88)</f>
        <v>-4.1566073049362445E-6</v>
      </c>
    </row>
    <row r="89" spans="4:6">
      <c r="D89" s="13">
        <v>60</v>
      </c>
      <c r="E89">
        <f>_xll.dydx($A$29:$A$71,$B$29:$B$71,$D89)</f>
        <v>1.0412857177938689E-3</v>
      </c>
      <c r="F89">
        <f>_xll.ddydx($A$29:$A$71,$B$29:$B$71,$D89)</f>
        <v>-3.9597695693401047E-7</v>
      </c>
    </row>
    <row r="90" spans="4:6">
      <c r="D90" s="12">
        <v>61</v>
      </c>
      <c r="E90">
        <f>_xll.dydx($A$29:$A$71,$B$29:$B$71,$D90)</f>
        <v>1.037755882213609E-3</v>
      </c>
      <c r="F90">
        <f>_xll.ddydx($A$29:$A$71,$B$29:$B$71,$D90)</f>
        <v>-1.649520406272868E-6</v>
      </c>
    </row>
    <row r="91" spans="4:6">
      <c r="D91" s="13">
        <v>62</v>
      </c>
      <c r="E91">
        <f>_xll.dydx($A$29:$A$71,$B$29:$B$71,$D91)</f>
        <v>1.0379866769813367E-3</v>
      </c>
      <c r="F91">
        <f>_xll.ddydx($A$29:$A$71,$B$29:$B$71,$D91)</f>
        <v>2.1111099417176567E-6</v>
      </c>
    </row>
    <row r="92" spans="4:6">
      <c r="D92" s="12">
        <v>63</v>
      </c>
      <c r="E92">
        <f>_xll.dydx($A$29:$A$71,$B$29:$B$71,$D92)</f>
        <v>1.0369639282997722E-3</v>
      </c>
      <c r="F92">
        <f>_xll.ddydx($A$29:$A$71,$B$29:$B$71,$D92)</f>
        <v>8.5756649239666135E-7</v>
      </c>
    </row>
    <row r="93" spans="4:6">
      <c r="D93" s="13">
        <v>64</v>
      </c>
      <c r="E93">
        <f>_xll.dydx($A$29:$A$71,$B$29:$B$71,$D93)</f>
        <v>1.0397018099661468E-3</v>
      </c>
      <c r="F93">
        <f>_xll.ddydx($A$29:$A$71,$B$29:$B$71,$D93)</f>
        <v>4.6181968403552563E-6</v>
      </c>
    </row>
    <row r="94" spans="4:6">
      <c r="D94" s="12">
        <v>65</v>
      </c>
      <c r="E94">
        <f>_xll.dydx($A$29:$A$71,$B$29:$B$71,$D94)</f>
        <v>1.0411861481831944E-3</v>
      </c>
      <c r="F94">
        <f>_xll.ddydx($A$29:$A$71,$B$29:$B$71,$D94)</f>
        <v>3.3646533910648355E-6</v>
      </c>
    </row>
    <row r="95" spans="4:6">
      <c r="D95" s="13">
        <v>66</v>
      </c>
      <c r="E95">
        <f>_xll.dydx($A$29:$A$71,$B$29:$B$71,$D95)</f>
        <v>1.0464311167482712E-3</v>
      </c>
      <c r="F95">
        <f>_xll.ddydx($A$29:$A$71,$B$29:$B$71,$D95)</f>
        <v>7.1252837390782639E-6</v>
      </c>
    </row>
    <row r="96" spans="4:6">
      <c r="D96" s="12">
        <v>67</v>
      </c>
      <c r="E96">
        <f>_xll.dydx($A$29:$A$71,$B$29:$B$71,$D96)</f>
        <v>1.0504225418639726E-3</v>
      </c>
      <c r="F96">
        <f>_xll.ddydx($A$29:$A$71,$B$29:$B$71,$D96)</f>
        <v>5.8717402897317627E-6</v>
      </c>
    </row>
    <row r="97" spans="4:6">
      <c r="D97" s="13">
        <v>68</v>
      </c>
      <c r="E97">
        <f>_xll.dydx($A$29:$A$71,$B$29:$B$71,$D97)</f>
        <v>1.0581745973277101E-3</v>
      </c>
      <c r="F97">
        <f>_xll.ddydx($A$29:$A$71,$B$29:$B$71,$D97)</f>
        <v>9.6323706377309339E-6</v>
      </c>
    </row>
    <row r="98" spans="4:6">
      <c r="D98" s="12">
        <v>69</v>
      </c>
      <c r="E98">
        <f>_xll.dydx($A$29:$A$71,$B$29:$B$71,$D98)</f>
        <v>1.0648349068357252E-3</v>
      </c>
      <c r="F98">
        <f>_xll.ddydx($A$29:$A$71,$B$29:$B$71,$D98)</f>
        <v>8.0552322011441936E-6</v>
      </c>
    </row>
    <row r="99" spans="4:6">
      <c r="D99" s="13">
        <v>70</v>
      </c>
      <c r="E99">
        <f>_xll.dydx($A$29:$A$71,$B$29:$B$71,$D99)</f>
        <v>1.0742850617299973E-3</v>
      </c>
      <c r="F99">
        <f>_xll.ddydx($A$29:$A$71,$B$29:$B$71,$D99)</f>
        <v>1.0845077587397169E-5</v>
      </c>
    </row>
    <row r="100" spans="4:6">
      <c r="D100" s="12">
        <v>71</v>
      </c>
      <c r="E100">
        <f>_xll.dydx($A$29:$A$71,$B$29:$B$71,$D100)</f>
        <v>1.0834524581366661E-3</v>
      </c>
      <c r="F100">
        <f>_xll.ddydx($A$29:$A$71,$B$29:$B$71,$D100)</f>
        <v>8.6207491763547374E-6</v>
      </c>
    </row>
    <row r="101" spans="4:6">
      <c r="D101" s="13">
        <v>72</v>
      </c>
      <c r="E101">
        <f>_xll.dydx($A$29:$A$71,$B$29:$B$71,$D101)</f>
        <v>1.0915265600827048E-3</v>
      </c>
      <c r="F101">
        <f>_xll.ddydx($A$29:$A$71,$B$29:$B$71,$D101)</f>
        <v>7.5274547157307104E-6</v>
      </c>
    </row>
    <row r="102" spans="4:6">
      <c r="D102" s="12">
        <v>73</v>
      </c>
      <c r="E102">
        <f>_xll.dydx($A$29:$A$71,$B$29:$B$71,$D102)</f>
        <v>1.1001268910092385E-3</v>
      </c>
      <c r="F102">
        <f>_xll.ddydx($A$29:$A$71,$B$29:$B$71,$D102)</f>
        <v>7.5682912153590708E-6</v>
      </c>
    </row>
    <row r="103" spans="4:6">
      <c r="D103" s="13">
        <v>74</v>
      </c>
      <c r="E103">
        <f>_xll.dydx($A$29:$A$71,$B$29:$B$71,$D103)</f>
        <v>1.1066631425134046E-3</v>
      </c>
      <c r="F103">
        <f>_xll.ddydx($A$29:$A$71,$B$29:$B$71,$D103)</f>
        <v>5.5042117929880209E-6</v>
      </c>
    </row>
    <row r="104" spans="4:6">
      <c r="D104" s="12">
        <v>75</v>
      </c>
      <c r="E104">
        <f>_xll.dydx($A$29:$A$71,$B$29:$B$71,$D104)</f>
        <v>1.1138874204917118E-3</v>
      </c>
      <c r="F104">
        <f>_xll.ddydx($A$29:$A$71,$B$29:$B$71,$D104)</f>
        <v>6.1922382671059399E-6</v>
      </c>
    </row>
    <row r="105" spans="4:6">
      <c r="D105" s="13">
        <v>76</v>
      </c>
      <c r="E105">
        <f>_xll.dydx($A$29:$A$71,$B$29:$B$71,$D105)</f>
        <v>1.1190476190476167E-3</v>
      </c>
      <c r="F105">
        <f>_xll.ddydx($A$29:$A$71,$B$29:$B$71,$D105)</f>
        <v>4.1281588447098991E-6</v>
      </c>
    </row>
    <row r="106" spans="4:6">
      <c r="D106" s="12">
        <v>77</v>
      </c>
      <c r="E106">
        <f>_xll.dydx($A$29:$A$71,$B$29:$B$71,$D106)</f>
        <v>1.1248958440776419E-3</v>
      </c>
      <c r="F106">
        <f>_xll.ddydx($A$29:$A$71,$B$29:$B$71,$D106)</f>
        <v>4.8161853188701833E-6</v>
      </c>
    </row>
    <row r="107" spans="4:6">
      <c r="D107" s="13">
        <v>78</v>
      </c>
      <c r="E107">
        <f>_xll.dydx($A$29:$A$71,$B$29:$B$71,$D107)</f>
        <v>1.1286799896853411E-3</v>
      </c>
      <c r="F107">
        <f>_xll.ddydx($A$29:$A$71,$B$29:$B$71,$D107)</f>
        <v>2.7521058965227418E-6</v>
      </c>
    </row>
    <row r="108" spans="4:6">
      <c r="D108" s="12">
        <v>79</v>
      </c>
      <c r="E108">
        <f>_xll.dydx($A$29:$A$71,$B$29:$B$71,$D108)</f>
        <v>1.1331521617671328E-3</v>
      </c>
      <c r="F108">
        <f>_xll.ddydx($A$29:$A$71,$B$29:$B$71,$D108)</f>
        <v>3.4401323706251025E-6</v>
      </c>
    </row>
    <row r="109" spans="4:6">
      <c r="D109" s="13">
        <v>80</v>
      </c>
      <c r="E109">
        <f>_xll.dydx($A$29:$A$71,$B$29:$B$71,$D109)</f>
        <v>1.1355602544265708E-3</v>
      </c>
      <c r="F109">
        <f>_xll.ddydx($A$29:$A$71,$B$29:$B$71,$D109)</f>
        <v>1.376052948250827E-6</v>
      </c>
    </row>
    <row r="110" spans="4:6">
      <c r="D110" s="12">
        <v>81</v>
      </c>
      <c r="E110">
        <f>_xll.dydx($A$29:$A$71,$B$29:$B$71,$D110)</f>
        <v>1.1386563735600944E-3</v>
      </c>
      <c r="F110">
        <f>_xll.ddydx($A$29:$A$71,$B$29:$B$71,$D110)</f>
        <v>2.0640794223677431E-6</v>
      </c>
    </row>
    <row r="111" spans="4:6">
      <c r="D111" s="13">
        <v>82</v>
      </c>
      <c r="E111">
        <f>_xll.dydx($A$29:$A$71,$B$29:$B$71,$D111)</f>
        <v>1.139688413271292E-3</v>
      </c>
      <c r="F111">
        <f>_xll.ddydx($A$29:$A$71,$B$29:$B$71,$D111)</f>
        <v>2.1792463666958639E-17</v>
      </c>
    </row>
    <row r="112" spans="4:6">
      <c r="D112" s="12">
        <v>83</v>
      </c>
      <c r="E112">
        <f>_xll.dydx($A$29:$A$71,$B$29:$B$71,$D112)</f>
        <v>1.1410644662195513E-3</v>
      </c>
      <c r="F112">
        <f>_xll.ddydx($A$29:$A$71,$B$29:$B$71,$D112)</f>
        <v>1.3760529482519642E-6</v>
      </c>
    </row>
    <row r="113" spans="4:6">
      <c r="D113" s="13">
        <v>84</v>
      </c>
      <c r="E113">
        <f>_xll.dydx($A$29:$A$71,$B$29:$B$71,$D113)</f>
        <v>1.1424405191678031E-3</v>
      </c>
      <c r="F113">
        <f>_xll.ddydx($A$29:$A$71,$B$29:$B$71,$D113)</f>
        <v>1.3760529482519642E-6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9:F51"/>
  <sheetViews>
    <sheetView tabSelected="1" topLeftCell="A10" workbookViewId="0">
      <selection activeCell="D31" sqref="D31"/>
    </sheetView>
  </sheetViews>
  <sheetFormatPr defaultRowHeight="14.4"/>
  <sheetData>
    <row r="9" spans="6:6">
      <c r="F9" t="s">
        <v>11</v>
      </c>
    </row>
    <row r="10" spans="6:6">
      <c r="F10" t="s">
        <v>12</v>
      </c>
    </row>
    <row r="11" spans="6:6">
      <c r="F11" t="s">
        <v>13</v>
      </c>
    </row>
    <row r="12" spans="6:6">
      <c r="F12" t="s">
        <v>14</v>
      </c>
    </row>
    <row r="13" spans="6:6">
      <c r="F13" t="s">
        <v>15</v>
      </c>
    </row>
    <row r="14" spans="6:6">
      <c r="F14" t="s">
        <v>16</v>
      </c>
    </row>
    <row r="15" spans="6:6">
      <c r="F15" t="s">
        <v>17</v>
      </c>
    </row>
    <row r="16" spans="6:6">
      <c r="F16" t="s">
        <v>18</v>
      </c>
    </row>
    <row r="17" spans="6:6">
      <c r="F17" t="s">
        <v>19</v>
      </c>
    </row>
    <row r="18" spans="6:6">
      <c r="F18" s="19" t="s">
        <v>20</v>
      </c>
    </row>
    <row r="19" spans="6:6">
      <c r="F19" s="19" t="s">
        <v>21</v>
      </c>
    </row>
    <row r="23" spans="6:6">
      <c r="F23" t="s">
        <v>22</v>
      </c>
    </row>
    <row r="24" spans="6:6">
      <c r="F24" t="s">
        <v>23</v>
      </c>
    </row>
    <row r="25" spans="6:6">
      <c r="F25" t="s">
        <v>24</v>
      </c>
    </row>
    <row r="27" spans="6:6">
      <c r="F27" t="s">
        <v>25</v>
      </c>
    </row>
    <row r="28" spans="6:6">
      <c r="F28" t="s">
        <v>26</v>
      </c>
    </row>
    <row r="30" spans="6:6">
      <c r="F30" t="s">
        <v>27</v>
      </c>
    </row>
    <row r="32" spans="6:6">
      <c r="F32" t="s">
        <v>28</v>
      </c>
    </row>
    <row r="33" spans="6:6">
      <c r="F33" t="s">
        <v>29</v>
      </c>
    </row>
    <row r="36" spans="6:6">
      <c r="F36" t="s">
        <v>30</v>
      </c>
    </row>
    <row r="37" spans="6:6">
      <c r="F37" t="s">
        <v>31</v>
      </c>
    </row>
    <row r="39" spans="6:6">
      <c r="F39" t="s">
        <v>32</v>
      </c>
    </row>
    <row r="40" spans="6:6">
      <c r="F40" t="s">
        <v>33</v>
      </c>
    </row>
    <row r="42" spans="6:6">
      <c r="F42" t="s">
        <v>34</v>
      </c>
    </row>
    <row r="43" spans="6:6">
      <c r="F43" t="s">
        <v>35</v>
      </c>
    </row>
    <row r="45" spans="6:6">
      <c r="F45" t="s">
        <v>36</v>
      </c>
    </row>
    <row r="46" spans="6:6">
      <c r="F46" t="s">
        <v>37</v>
      </c>
    </row>
    <row r="48" spans="6:6">
      <c r="F48" t="s">
        <v>38</v>
      </c>
    </row>
    <row r="49" spans="6:6">
      <c r="F49" t="s">
        <v>39</v>
      </c>
    </row>
    <row r="51" spans="6:6">
      <c r="F51" t="s">
        <v>40</v>
      </c>
    </row>
  </sheetData>
  <hyperlinks>
    <hyperlink ref="F18" r:id="rId1" display="mailto:support@xlxtrfun.com"/>
    <hyperlink ref="F1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ExpansionSlopeCurve</vt:lpstr>
      <vt:lpstr>Instructions</vt:lpstr>
    </vt:vector>
  </TitlesOfParts>
  <Company>Clemson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Windows User</cp:lastModifiedBy>
  <cp:lastPrinted>2008-10-16T16:12:29Z</cp:lastPrinted>
  <dcterms:created xsi:type="dcterms:W3CDTF">2008-08-14T16:09:28Z</dcterms:created>
  <dcterms:modified xsi:type="dcterms:W3CDTF">2015-11-23T06:02:57Z</dcterms:modified>
</cp:coreProperties>
</file>