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5" windowHeight="7950"/>
  </bookViews>
  <sheets>
    <sheet name="Dry Density" sheetId="2" r:id="rId1"/>
    <sheet name="SplineCurve" sheetId="3" r:id="rId2"/>
  </sheets>
  <calcPr calcId="125725"/>
</workbook>
</file>

<file path=xl/calcChain.xml><?xml version="1.0" encoding="utf-8"?>
<calcChain xmlns="http://schemas.openxmlformats.org/spreadsheetml/2006/main">
  <c r="M19" i="3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M18"/>
  <c r="L18"/>
  <c r="G23"/>
  <c r="G24"/>
  <c r="G25"/>
  <c r="G26"/>
  <c r="G27"/>
  <c r="G28"/>
  <c r="G29"/>
  <c r="G30"/>
  <c r="G31"/>
  <c r="G32"/>
  <c r="G33"/>
  <c r="G34"/>
  <c r="G20"/>
  <c r="G21"/>
  <c r="G22"/>
  <c r="G18" l="1"/>
  <c r="G19"/>
</calcChain>
</file>

<file path=xl/sharedStrings.xml><?xml version="1.0" encoding="utf-8"?>
<sst xmlns="http://schemas.openxmlformats.org/spreadsheetml/2006/main" count="15" uniqueCount="7">
  <si>
    <t>water content</t>
  </si>
  <si>
    <t>Dry Density</t>
  </si>
  <si>
    <t>Spline(cubic)</t>
  </si>
  <si>
    <t>Slope</t>
  </si>
  <si>
    <t>2ndDerv.</t>
  </si>
  <si>
    <t>dy/dx</t>
  </si>
  <si>
    <t>ddy/dx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</si>
</sst>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'Dry Density'!$B$8</c:f>
              <c:strCache>
                <c:ptCount val="1"/>
                <c:pt idx="0">
                  <c:v>Dry Density</c:v>
                </c:pt>
              </c:strCache>
            </c:strRef>
          </c:tx>
          <c:trendline>
            <c:trendlineType val="poly"/>
            <c:order val="4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'Dry Density'!$C$7:$G$7</c:f>
              <c:numCache>
                <c:formatCode>General</c:formatCode>
                <c:ptCount val="5"/>
                <c:pt idx="0">
                  <c:v>2.2000000000000002</c:v>
                </c:pt>
                <c:pt idx="1">
                  <c:v>3.8</c:v>
                </c:pt>
                <c:pt idx="2">
                  <c:v>5.4</c:v>
                </c:pt>
                <c:pt idx="3">
                  <c:v>6.9</c:v>
                </c:pt>
                <c:pt idx="4">
                  <c:v>8.4</c:v>
                </c:pt>
              </c:numCache>
            </c:numRef>
          </c:xVal>
          <c:yVal>
            <c:numRef>
              <c:f>'Dry Density'!$C$8:$G$8</c:f>
              <c:numCache>
                <c:formatCode>General</c:formatCode>
                <c:ptCount val="5"/>
                <c:pt idx="0">
                  <c:v>2.0779999999999998</c:v>
                </c:pt>
                <c:pt idx="1">
                  <c:v>2.145</c:v>
                </c:pt>
                <c:pt idx="2">
                  <c:v>2.258</c:v>
                </c:pt>
                <c:pt idx="3">
                  <c:v>2.2450000000000001</c:v>
                </c:pt>
                <c:pt idx="4">
                  <c:v>2.1549999999999998</c:v>
                </c:pt>
              </c:numCache>
            </c:numRef>
          </c:yVal>
          <c:smooth val="1"/>
        </c:ser>
        <c:axId val="153711360"/>
        <c:axId val="164078336"/>
      </c:scatterChart>
      <c:valAx>
        <c:axId val="153711360"/>
        <c:scaling>
          <c:orientation val="minMax"/>
        </c:scaling>
        <c:axPos val="b"/>
        <c:numFmt formatCode="General" sourceLinked="1"/>
        <c:tickLblPos val="nextTo"/>
        <c:crossAx val="164078336"/>
        <c:crosses val="autoZero"/>
        <c:crossBetween val="midCat"/>
      </c:valAx>
      <c:valAx>
        <c:axId val="164078336"/>
        <c:scaling>
          <c:orientation val="minMax"/>
        </c:scaling>
        <c:axPos val="l"/>
        <c:majorGridlines/>
        <c:numFmt formatCode="General" sourceLinked="1"/>
        <c:tickLblPos val="nextTo"/>
        <c:crossAx val="15371136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Maximum Dry Density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'Dry Density'!$C$23</c:f>
              <c:strCache>
                <c:ptCount val="1"/>
                <c:pt idx="0">
                  <c:v>Dry Density</c:v>
                </c:pt>
              </c:strCache>
            </c:strRef>
          </c:tx>
          <c:xVal>
            <c:numRef>
              <c:f>'Dry Density'!$B$24:$B$28</c:f>
              <c:numCache>
                <c:formatCode>General</c:formatCode>
                <c:ptCount val="5"/>
                <c:pt idx="0">
                  <c:v>2.2000000000000002</c:v>
                </c:pt>
                <c:pt idx="1">
                  <c:v>3.8</c:v>
                </c:pt>
                <c:pt idx="2">
                  <c:v>5.4</c:v>
                </c:pt>
                <c:pt idx="3">
                  <c:v>6.9</c:v>
                </c:pt>
                <c:pt idx="4">
                  <c:v>8.4</c:v>
                </c:pt>
              </c:numCache>
            </c:numRef>
          </c:xVal>
          <c:yVal>
            <c:numRef>
              <c:f>'Dry Density'!$C$24:$C$28</c:f>
              <c:numCache>
                <c:formatCode>General</c:formatCode>
                <c:ptCount val="5"/>
                <c:pt idx="0">
                  <c:v>2.0779999999999998</c:v>
                </c:pt>
                <c:pt idx="1">
                  <c:v>2.145</c:v>
                </c:pt>
                <c:pt idx="2">
                  <c:v>2.258</c:v>
                </c:pt>
                <c:pt idx="3">
                  <c:v>2.2450000000000001</c:v>
                </c:pt>
                <c:pt idx="4">
                  <c:v>2.1549999999999998</c:v>
                </c:pt>
              </c:numCache>
            </c:numRef>
          </c:yVal>
          <c:smooth val="1"/>
        </c:ser>
        <c:axId val="186663296"/>
        <c:axId val="186664832"/>
      </c:scatterChart>
      <c:valAx>
        <c:axId val="186663296"/>
        <c:scaling>
          <c:orientation val="minMax"/>
        </c:scaling>
        <c:axPos val="b"/>
        <c:numFmt formatCode="General" sourceLinked="1"/>
        <c:tickLblPos val="nextTo"/>
        <c:crossAx val="186664832"/>
        <c:crosses val="autoZero"/>
        <c:crossBetween val="midCat"/>
      </c:valAx>
      <c:valAx>
        <c:axId val="186664832"/>
        <c:scaling>
          <c:orientation val="minMax"/>
        </c:scaling>
        <c:axPos val="l"/>
        <c:majorGridlines/>
        <c:minorGridlines/>
        <c:numFmt formatCode="General" sourceLinked="1"/>
        <c:minorTickMark val="cross"/>
        <c:tickLblPos val="nextTo"/>
        <c:crossAx val="186663296"/>
        <c:crosses val="autoZero"/>
        <c:crossBetween val="midCat"/>
        <c:majorUnit val="2.5000000000000005E-2"/>
        <c:minorUnit val="5.0000000000000036E-3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xVal>
            <c:numRef>
              <c:f>SplineCurve!$F$18:$F$34</c:f>
              <c:numCache>
                <c:formatCode>General</c:formatCode>
                <c:ptCount val="17"/>
                <c:pt idx="0">
                  <c:v>2.2000000000000002</c:v>
                </c:pt>
                <c:pt idx="1">
                  <c:v>2.6</c:v>
                </c:pt>
                <c:pt idx="2">
                  <c:v>3</c:v>
                </c:pt>
                <c:pt idx="3">
                  <c:v>3.4</c:v>
                </c:pt>
                <c:pt idx="4">
                  <c:v>3.8</c:v>
                </c:pt>
                <c:pt idx="5">
                  <c:v>4.2</c:v>
                </c:pt>
                <c:pt idx="6">
                  <c:v>4.5999999999999996</c:v>
                </c:pt>
                <c:pt idx="7">
                  <c:v>5</c:v>
                </c:pt>
                <c:pt idx="8">
                  <c:v>5.4</c:v>
                </c:pt>
                <c:pt idx="9">
                  <c:v>5.8</c:v>
                </c:pt>
                <c:pt idx="10">
                  <c:v>6.2</c:v>
                </c:pt>
                <c:pt idx="11">
                  <c:v>6.6</c:v>
                </c:pt>
                <c:pt idx="12">
                  <c:v>7</c:v>
                </c:pt>
                <c:pt idx="13">
                  <c:v>7.4</c:v>
                </c:pt>
                <c:pt idx="14">
                  <c:v>7.8</c:v>
                </c:pt>
                <c:pt idx="15">
                  <c:v>8.1999999999999993</c:v>
                </c:pt>
                <c:pt idx="16">
                  <c:v>8.4</c:v>
                </c:pt>
              </c:numCache>
            </c:numRef>
          </c:xVal>
          <c:yVal>
            <c:numRef>
              <c:f>SplineCurve!$G$18:$G$34</c:f>
              <c:numCache>
                <c:formatCode>General</c:formatCode>
                <c:ptCount val="17"/>
                <c:pt idx="0">
                  <c:v>2.0779999999999998</c:v>
                </c:pt>
                <c:pt idx="1">
                  <c:v>2.0900183971774191</c:v>
                </c:pt>
                <c:pt idx="2">
                  <c:v>2.1039294354838711</c:v>
                </c:pt>
                <c:pt idx="3">
                  <c:v>2.1216257560483873</c:v>
                </c:pt>
                <c:pt idx="4">
                  <c:v>2.145</c:v>
                </c:pt>
                <c:pt idx="5">
                  <c:v>2.1747709173387095</c:v>
                </c:pt>
                <c:pt idx="6">
                  <c:v>2.2069616935483869</c:v>
                </c:pt>
                <c:pt idx="7">
                  <c:v>2.2364216229838711</c:v>
                </c:pt>
                <c:pt idx="8">
                  <c:v>2.258</c:v>
                </c:pt>
                <c:pt idx="9">
                  <c:v>2.2677635471923536</c:v>
                </c:pt>
                <c:pt idx="10">
                  <c:v>2.2666487001194744</c:v>
                </c:pt>
                <c:pt idx="11">
                  <c:v>2.2568093225806454</c:v>
                </c:pt>
                <c:pt idx="12">
                  <c:v>2.2403971105137392</c:v>
                </c:pt>
                <c:pt idx="13">
                  <c:v>2.2193014486260454</c:v>
                </c:pt>
                <c:pt idx="14">
                  <c:v>2.1949022741935482</c:v>
                </c:pt>
                <c:pt idx="15">
                  <c:v>2.1685209922341695</c:v>
                </c:pt>
                <c:pt idx="16">
                  <c:v>2.1549999999999998</c:v>
                </c:pt>
              </c:numCache>
            </c:numRef>
          </c:yVal>
          <c:smooth val="1"/>
        </c:ser>
        <c:axId val="187824384"/>
        <c:axId val="187977728"/>
      </c:scatterChart>
      <c:valAx>
        <c:axId val="187824384"/>
        <c:scaling>
          <c:orientation val="minMax"/>
        </c:scaling>
        <c:axPos val="b"/>
        <c:numFmt formatCode="General" sourceLinked="1"/>
        <c:tickLblPos val="nextTo"/>
        <c:crossAx val="187977728"/>
        <c:crosses val="autoZero"/>
        <c:crossBetween val="midCat"/>
      </c:valAx>
      <c:valAx>
        <c:axId val="187977728"/>
        <c:scaling>
          <c:orientation val="minMax"/>
        </c:scaling>
        <c:axPos val="l"/>
        <c:majorGridlines/>
        <c:numFmt formatCode="General" sourceLinked="1"/>
        <c:tickLblPos val="nextTo"/>
        <c:crossAx val="1878243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xVal>
            <c:numRef>
              <c:f>SplineCurve!$C$8:$C$12</c:f>
              <c:numCache>
                <c:formatCode>General</c:formatCode>
                <c:ptCount val="5"/>
                <c:pt idx="0">
                  <c:v>2.2000000000000002</c:v>
                </c:pt>
                <c:pt idx="1">
                  <c:v>3.8</c:v>
                </c:pt>
                <c:pt idx="2">
                  <c:v>5.4</c:v>
                </c:pt>
                <c:pt idx="3">
                  <c:v>6.9</c:v>
                </c:pt>
                <c:pt idx="4">
                  <c:v>8.4</c:v>
                </c:pt>
              </c:numCache>
            </c:numRef>
          </c:xVal>
          <c:yVal>
            <c:numRef>
              <c:f>SplineCurve!$D$8:$D$12</c:f>
              <c:numCache>
                <c:formatCode>General</c:formatCode>
                <c:ptCount val="5"/>
                <c:pt idx="0">
                  <c:v>2.0779999999999998</c:v>
                </c:pt>
                <c:pt idx="1">
                  <c:v>2.145</c:v>
                </c:pt>
                <c:pt idx="2">
                  <c:v>2.258</c:v>
                </c:pt>
                <c:pt idx="3">
                  <c:v>2.2450000000000001</c:v>
                </c:pt>
                <c:pt idx="4">
                  <c:v>2.1549999999999998</c:v>
                </c:pt>
              </c:numCache>
            </c:numRef>
          </c:yVal>
          <c:smooth val="1"/>
        </c:ser>
        <c:axId val="187988992"/>
        <c:axId val="187998976"/>
      </c:scatterChart>
      <c:valAx>
        <c:axId val="187988992"/>
        <c:scaling>
          <c:orientation val="minMax"/>
        </c:scaling>
        <c:axPos val="b"/>
        <c:numFmt formatCode="General" sourceLinked="1"/>
        <c:tickLblPos val="nextTo"/>
        <c:crossAx val="187998976"/>
        <c:crosses val="autoZero"/>
        <c:crossBetween val="midCat"/>
      </c:valAx>
      <c:valAx>
        <c:axId val="187998976"/>
        <c:scaling>
          <c:orientation val="minMax"/>
        </c:scaling>
        <c:axPos val="l"/>
        <c:majorGridlines/>
        <c:numFmt formatCode="General" sourceLinked="1"/>
        <c:tickLblPos val="nextTo"/>
        <c:crossAx val="18798899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xVal>
            <c:numRef>
              <c:f>SplineCurve!$K$18:$K$49</c:f>
              <c:numCache>
                <c:formatCode>General</c:formatCode>
                <c:ptCount val="32"/>
                <c:pt idx="0">
                  <c:v>2.2000000000000002</c:v>
                </c:pt>
                <c:pt idx="1">
                  <c:v>2.4</c:v>
                </c:pt>
                <c:pt idx="2">
                  <c:v>2.6</c:v>
                </c:pt>
                <c:pt idx="3">
                  <c:v>2.8</c:v>
                </c:pt>
                <c:pt idx="4">
                  <c:v>3</c:v>
                </c:pt>
                <c:pt idx="5">
                  <c:v>3.2</c:v>
                </c:pt>
                <c:pt idx="6">
                  <c:v>3.4</c:v>
                </c:pt>
                <c:pt idx="7">
                  <c:v>3.6</c:v>
                </c:pt>
                <c:pt idx="8">
                  <c:v>3.8</c:v>
                </c:pt>
                <c:pt idx="9">
                  <c:v>4</c:v>
                </c:pt>
                <c:pt idx="10">
                  <c:v>4.2</c:v>
                </c:pt>
                <c:pt idx="11">
                  <c:v>4.4000000000000004</c:v>
                </c:pt>
                <c:pt idx="12">
                  <c:v>4.5999999999999996</c:v>
                </c:pt>
                <c:pt idx="13">
                  <c:v>4.8</c:v>
                </c:pt>
                <c:pt idx="14">
                  <c:v>5</c:v>
                </c:pt>
                <c:pt idx="15">
                  <c:v>5.2</c:v>
                </c:pt>
                <c:pt idx="16">
                  <c:v>5.4</c:v>
                </c:pt>
                <c:pt idx="17">
                  <c:v>5.6</c:v>
                </c:pt>
                <c:pt idx="18">
                  <c:v>5.8</c:v>
                </c:pt>
                <c:pt idx="19">
                  <c:v>5.9999999999999902</c:v>
                </c:pt>
                <c:pt idx="20">
                  <c:v>6.1999999999999904</c:v>
                </c:pt>
                <c:pt idx="21">
                  <c:v>6.3999999999999897</c:v>
                </c:pt>
                <c:pt idx="22">
                  <c:v>6.5999999999999899</c:v>
                </c:pt>
                <c:pt idx="23">
                  <c:v>6.7999999999999901</c:v>
                </c:pt>
                <c:pt idx="24">
                  <c:v>6.9999999999999902</c:v>
                </c:pt>
                <c:pt idx="25">
                  <c:v>7.1999999999999904</c:v>
                </c:pt>
                <c:pt idx="26">
                  <c:v>7.3999999999999897</c:v>
                </c:pt>
                <c:pt idx="27">
                  <c:v>7.5999999999999899</c:v>
                </c:pt>
                <c:pt idx="28">
                  <c:v>7.7999999999999901</c:v>
                </c:pt>
                <c:pt idx="29">
                  <c:v>7.9999999999999902</c:v>
                </c:pt>
                <c:pt idx="30">
                  <c:v>8.1999999999999904</c:v>
                </c:pt>
                <c:pt idx="31">
                  <c:v>8.3999999999999897</c:v>
                </c:pt>
              </c:numCache>
            </c:numRef>
          </c:xVal>
          <c:yVal>
            <c:numRef>
              <c:f>SplineCurve!$L$18:$L$49</c:f>
              <c:numCache>
                <c:formatCode>General</c:formatCode>
                <c:ptCount val="32"/>
                <c:pt idx="0">
                  <c:v>2.7680191532257533E-2</c:v>
                </c:pt>
                <c:pt idx="1">
                  <c:v>3.0045992943548237E-2</c:v>
                </c:pt>
                <c:pt idx="2">
                  <c:v>3.2411794354838944E-2</c:v>
                </c:pt>
                <c:pt idx="3">
                  <c:v>3.4186145413306342E-2</c:v>
                </c:pt>
                <c:pt idx="4">
                  <c:v>3.9509198588709722E-2</c:v>
                </c:pt>
                <c:pt idx="5">
                  <c:v>4.3649351058467907E-2</c:v>
                </c:pt>
                <c:pt idx="6">
                  <c:v>5.1338205645160576E-2</c:v>
                </c:pt>
                <c:pt idx="7">
                  <c:v>5.821100050403262E-2</c:v>
                </c:pt>
                <c:pt idx="8">
                  <c:v>6.6431451612902773E-2</c:v>
                </c:pt>
                <c:pt idx="9">
                  <c:v>7.5670047883062905E-2</c:v>
                </c:pt>
                <c:pt idx="10">
                  <c:v>7.7452116935482415E-2</c:v>
                </c:pt>
                <c:pt idx="11">
                  <c:v>8.2086536038306179E-2</c:v>
                </c:pt>
                <c:pt idx="12">
                  <c:v>7.7063382056451565E-2</c:v>
                </c:pt>
                <c:pt idx="13">
                  <c:v>7.5259419102823785E-2</c:v>
                </c:pt>
                <c:pt idx="14">
                  <c:v>6.3797883064517447E-2</c:v>
                </c:pt>
                <c:pt idx="15">
                  <c:v>5.5175091729202881E-2</c:v>
                </c:pt>
                <c:pt idx="16">
                  <c:v>3.9177405260602226E-2</c:v>
                </c:pt>
                <c:pt idx="17">
                  <c:v>2.4116231868843183E-2</c:v>
                </c:pt>
                <c:pt idx="18">
                  <c:v>1.0810875149344659E-2</c:v>
                </c:pt>
                <c:pt idx="19">
                  <c:v>-3.4602001194755619E-3</c:v>
                </c:pt>
                <c:pt idx="20">
                  <c:v>-1.3692780764636413E-2</c:v>
                </c:pt>
                <c:pt idx="21">
                  <c:v>-2.5270848827656546E-2</c:v>
                </c:pt>
                <c:pt idx="22">
                  <c:v>-3.2814487007168977E-2</c:v>
                </c:pt>
                <c:pt idx="23">
                  <c:v>-4.1620962888292944E-2</c:v>
                </c:pt>
                <c:pt idx="24">
                  <c:v>-4.6884842443249933E-2</c:v>
                </c:pt>
                <c:pt idx="25">
                  <c:v>-5.3170385117978732E-2</c:v>
                </c:pt>
                <c:pt idx="26">
                  <c:v>-5.6868545400237065E-2</c:v>
                </c:pt>
                <c:pt idx="27">
                  <c:v>-6.1410875149343708E-2</c:v>
                </c:pt>
                <c:pt idx="28">
                  <c:v>-6.3475570489844951E-2</c:v>
                </c:pt>
                <c:pt idx="29">
                  <c:v>-6.6297320788529873E-2</c:v>
                </c:pt>
                <c:pt idx="30">
                  <c:v>-6.7054375746714662E-2</c:v>
                </c:pt>
                <c:pt idx="31">
                  <c:v>-6.815554659498313E-2</c:v>
                </c:pt>
              </c:numCache>
            </c:numRef>
          </c:yVal>
          <c:smooth val="1"/>
        </c:ser>
        <c:axId val="188018688"/>
        <c:axId val="188020224"/>
      </c:scatterChart>
      <c:valAx>
        <c:axId val="188018688"/>
        <c:scaling>
          <c:orientation val="minMax"/>
        </c:scaling>
        <c:axPos val="b"/>
        <c:numFmt formatCode="General" sourceLinked="1"/>
        <c:tickLblPos val="nextTo"/>
        <c:crossAx val="188020224"/>
        <c:crosses val="autoZero"/>
        <c:crossBetween val="midCat"/>
      </c:valAx>
      <c:valAx>
        <c:axId val="188020224"/>
        <c:scaling>
          <c:orientation val="minMax"/>
        </c:scaling>
        <c:axPos val="l"/>
        <c:majorGridlines/>
        <c:numFmt formatCode="General" sourceLinked="1"/>
        <c:tickLblPos val="nextTo"/>
        <c:crossAx val="18801868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xVal>
            <c:numRef>
              <c:f>SplineCurve!$K$18:$K$49</c:f>
              <c:numCache>
                <c:formatCode>General</c:formatCode>
                <c:ptCount val="32"/>
                <c:pt idx="0">
                  <c:v>2.2000000000000002</c:v>
                </c:pt>
                <c:pt idx="1">
                  <c:v>2.4</c:v>
                </c:pt>
                <c:pt idx="2">
                  <c:v>2.6</c:v>
                </c:pt>
                <c:pt idx="3">
                  <c:v>2.8</c:v>
                </c:pt>
                <c:pt idx="4">
                  <c:v>3</c:v>
                </c:pt>
                <c:pt idx="5">
                  <c:v>3.2</c:v>
                </c:pt>
                <c:pt idx="6">
                  <c:v>3.4</c:v>
                </c:pt>
                <c:pt idx="7">
                  <c:v>3.6</c:v>
                </c:pt>
                <c:pt idx="8">
                  <c:v>3.8</c:v>
                </c:pt>
                <c:pt idx="9">
                  <c:v>4</c:v>
                </c:pt>
                <c:pt idx="10">
                  <c:v>4.2</c:v>
                </c:pt>
                <c:pt idx="11">
                  <c:v>4.4000000000000004</c:v>
                </c:pt>
                <c:pt idx="12">
                  <c:v>4.5999999999999996</c:v>
                </c:pt>
                <c:pt idx="13">
                  <c:v>4.8</c:v>
                </c:pt>
                <c:pt idx="14">
                  <c:v>5</c:v>
                </c:pt>
                <c:pt idx="15">
                  <c:v>5.2</c:v>
                </c:pt>
                <c:pt idx="16">
                  <c:v>5.4</c:v>
                </c:pt>
                <c:pt idx="17">
                  <c:v>5.6</c:v>
                </c:pt>
                <c:pt idx="18">
                  <c:v>5.8</c:v>
                </c:pt>
                <c:pt idx="19">
                  <c:v>5.9999999999999902</c:v>
                </c:pt>
                <c:pt idx="20">
                  <c:v>6.1999999999999904</c:v>
                </c:pt>
                <c:pt idx="21">
                  <c:v>6.3999999999999897</c:v>
                </c:pt>
                <c:pt idx="22">
                  <c:v>6.5999999999999899</c:v>
                </c:pt>
                <c:pt idx="23">
                  <c:v>6.7999999999999901</c:v>
                </c:pt>
                <c:pt idx="24">
                  <c:v>6.9999999999999902</c:v>
                </c:pt>
                <c:pt idx="25">
                  <c:v>7.1999999999999904</c:v>
                </c:pt>
                <c:pt idx="26">
                  <c:v>7.3999999999999897</c:v>
                </c:pt>
                <c:pt idx="27">
                  <c:v>7.5999999999999899</c:v>
                </c:pt>
                <c:pt idx="28">
                  <c:v>7.7999999999999901</c:v>
                </c:pt>
                <c:pt idx="29">
                  <c:v>7.9999999999999902</c:v>
                </c:pt>
                <c:pt idx="30">
                  <c:v>8.1999999999999904</c:v>
                </c:pt>
                <c:pt idx="31">
                  <c:v>8.3999999999999897</c:v>
                </c:pt>
              </c:numCache>
            </c:numRef>
          </c:xVal>
          <c:yVal>
            <c:numRef>
              <c:f>SplineCurve!$M$18:$M$49</c:f>
              <c:numCache>
                <c:formatCode>General</c:formatCode>
                <c:ptCount val="32"/>
                <c:pt idx="0">
                  <c:v>1.1829007056453535E-2</c:v>
                </c:pt>
                <c:pt idx="1">
                  <c:v>1.1829007056453535E-2</c:v>
                </c:pt>
                <c:pt idx="2">
                  <c:v>1.1829007056453535E-2</c:v>
                </c:pt>
                <c:pt idx="3">
                  <c:v>1.7743510584678667E-2</c:v>
                </c:pt>
                <c:pt idx="4">
                  <c:v>3.5487021169352408E-2</c:v>
                </c:pt>
                <c:pt idx="5">
                  <c:v>2.9572517641125388E-2</c:v>
                </c:pt>
                <c:pt idx="6">
                  <c:v>4.7316028225803226E-2</c:v>
                </c:pt>
                <c:pt idx="7">
                  <c:v>3.7733114919353487E-2</c:v>
                </c:pt>
                <c:pt idx="8">
                  <c:v>4.4471396169354228E-2</c:v>
                </c:pt>
                <c:pt idx="9">
                  <c:v>2.7551663306450955E-2</c:v>
                </c:pt>
                <c:pt idx="10">
                  <c:v>-9.7309727822548955E-3</c:v>
                </c:pt>
                <c:pt idx="11">
                  <c:v>-9.7183719758017892E-4</c:v>
                </c:pt>
                <c:pt idx="12">
                  <c:v>-4.9259702620968245E-2</c:v>
                </c:pt>
                <c:pt idx="13">
                  <c:v>-3.3163747479838773E-2</c:v>
                </c:pt>
                <c:pt idx="14">
                  <c:v>-8.1451612903233953E-2</c:v>
                </c:pt>
                <c:pt idx="15">
                  <c:v>-6.1551194509785967E-2</c:v>
                </c:pt>
                <c:pt idx="16">
                  <c:v>-9.8425670176215591E-2</c:v>
                </c:pt>
                <c:pt idx="17">
                  <c:v>-7.0916325278154543E-2</c:v>
                </c:pt>
                <c:pt idx="18">
                  <c:v>-6.2137241916826437E-2</c:v>
                </c:pt>
                <c:pt idx="19">
                  <c:v>-6.1259139784946931E-2</c:v>
                </c:pt>
                <c:pt idx="20">
                  <c:v>-4.1066666666663663E-2</c:v>
                </c:pt>
                <c:pt idx="21">
                  <c:v>-4.7804265606334391E-2</c:v>
                </c:pt>
                <c:pt idx="22">
                  <c:v>-2.7632116188785093E-2</c:v>
                </c:pt>
                <c:pt idx="23">
                  <c:v>-3.5175888590203187E-2</c:v>
                </c:pt>
                <c:pt idx="24">
                  <c:v>-1.7462906959363256E-2</c:v>
                </c:pt>
                <c:pt idx="25">
                  <c:v>-2.4959257392471852E-2</c:v>
                </c:pt>
                <c:pt idx="26">
                  <c:v>-1.2022345430117074E-2</c:v>
                </c:pt>
                <c:pt idx="27">
                  <c:v>-1.6517562724016284E-2</c:v>
                </c:pt>
                <c:pt idx="28">
                  <c:v>-4.1293906809997168E-3</c:v>
                </c:pt>
                <c:pt idx="29">
                  <c:v>-8.9470131421726228E-3</c:v>
                </c:pt>
                <c:pt idx="30">
                  <c:v>1.376463560327364E-3</c:v>
                </c:pt>
                <c:pt idx="31">
                  <c:v>-5.5058542413428729E-3</c:v>
                </c:pt>
              </c:numCache>
            </c:numRef>
          </c:yVal>
          <c:smooth val="1"/>
        </c:ser>
        <c:axId val="99951360"/>
        <c:axId val="99952896"/>
      </c:scatterChart>
      <c:valAx>
        <c:axId val="99951360"/>
        <c:scaling>
          <c:orientation val="minMax"/>
        </c:scaling>
        <c:axPos val="b"/>
        <c:numFmt formatCode="General" sourceLinked="1"/>
        <c:tickLblPos val="nextTo"/>
        <c:crossAx val="99952896"/>
        <c:crosses val="autoZero"/>
        <c:crossBetween val="midCat"/>
      </c:valAx>
      <c:valAx>
        <c:axId val="99952896"/>
        <c:scaling>
          <c:orientation val="minMax"/>
        </c:scaling>
        <c:axPos val="l"/>
        <c:majorGridlines/>
        <c:numFmt formatCode="General" sourceLinked="1"/>
        <c:tickLblPos val="nextTo"/>
        <c:crossAx val="9995136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3</xdr:row>
      <xdr:rowOff>171450</xdr:rowOff>
    </xdr:from>
    <xdr:to>
      <xdr:col>16</xdr:col>
      <xdr:colOff>142875</xdr:colOff>
      <xdr:row>18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276226</xdr:colOff>
      <xdr:row>12</xdr:row>
      <xdr:rowOff>161925</xdr:rowOff>
    </xdr:from>
    <xdr:to>
      <xdr:col>14</xdr:col>
      <xdr:colOff>57150</xdr:colOff>
      <xdr:row>36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-2352676" y="-1562100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0.04611</cdr:x>
      <cdr:y>0.22815</cdr:y>
    </cdr:from>
    <cdr:to>
      <cdr:x>0.5536</cdr:x>
      <cdr:y>0.22815</cdr:y>
    </cdr:to>
    <cdr:sp macro="" textlink="">
      <cdr:nvSpPr>
        <cdr:cNvPr id="5" name="Straight Connector 4"/>
        <cdr:cNvSpPr/>
      </cdr:nvSpPr>
      <cdr:spPr>
        <a:xfrm xmlns:a="http://schemas.openxmlformats.org/drawingml/2006/main" rot="10800000" flipV="1">
          <a:off x="299085" y="1019176"/>
          <a:ext cx="3291840" cy="0"/>
        </a:xfrm>
        <a:prstGeom xmlns:a="http://schemas.openxmlformats.org/drawingml/2006/main" prst="line">
          <a:avLst/>
        </a:prstGeom>
        <a:ln xmlns:a="http://schemas.openxmlformats.org/drawingml/2006/main"/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533400</xdr:colOff>
      <xdr:row>15</xdr:row>
      <xdr:rowOff>19050</xdr:rowOff>
    </xdr:from>
    <xdr:to>
      <xdr:col>25</xdr:col>
      <xdr:colOff>228600</xdr:colOff>
      <xdr:row>29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485775</xdr:colOff>
      <xdr:row>0</xdr:row>
      <xdr:rowOff>0</xdr:rowOff>
    </xdr:from>
    <xdr:to>
      <xdr:col>24</xdr:col>
      <xdr:colOff>180975</xdr:colOff>
      <xdr:row>14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66675</xdr:colOff>
      <xdr:row>30</xdr:row>
      <xdr:rowOff>171450</xdr:rowOff>
    </xdr:from>
    <xdr:to>
      <xdr:col>23</xdr:col>
      <xdr:colOff>371475</xdr:colOff>
      <xdr:row>45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47</xdr:row>
      <xdr:rowOff>0</xdr:rowOff>
    </xdr:from>
    <xdr:to>
      <xdr:col>24</xdr:col>
      <xdr:colOff>304800</xdr:colOff>
      <xdr:row>61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G28"/>
  <sheetViews>
    <sheetView tabSelected="1" topLeftCell="A13" workbookViewId="0">
      <selection activeCell="B31" sqref="B31"/>
    </sheetView>
  </sheetViews>
  <sheetFormatPr defaultRowHeight="15"/>
  <cols>
    <col min="2" max="2" width="13.5703125" bestFit="1" customWidth="1"/>
  </cols>
  <sheetData>
    <row r="7" spans="2:7">
      <c r="B7" t="s">
        <v>0</v>
      </c>
      <c r="C7">
        <v>2.2000000000000002</v>
      </c>
      <c r="D7">
        <v>3.8</v>
      </c>
      <c r="E7">
        <v>5.4</v>
      </c>
      <c r="F7">
        <v>6.9</v>
      </c>
      <c r="G7">
        <v>8.4</v>
      </c>
    </row>
    <row r="8" spans="2:7">
      <c r="B8" t="s">
        <v>1</v>
      </c>
      <c r="C8">
        <v>2.0779999999999998</v>
      </c>
      <c r="D8">
        <v>2.145</v>
      </c>
      <c r="E8">
        <v>2.258</v>
      </c>
      <c r="F8">
        <v>2.2450000000000001</v>
      </c>
      <c r="G8">
        <v>2.1549999999999998</v>
      </c>
    </row>
    <row r="23" spans="2:3">
      <c r="B23" t="s">
        <v>0</v>
      </c>
      <c r="C23" t="s">
        <v>1</v>
      </c>
    </row>
    <row r="24" spans="2:3">
      <c r="B24">
        <v>2.2000000000000002</v>
      </c>
      <c r="C24">
        <v>2.0779999999999998</v>
      </c>
    </row>
    <row r="25" spans="2:3">
      <c r="B25">
        <v>3.8</v>
      </c>
      <c r="C25">
        <v>2.145</v>
      </c>
    </row>
    <row r="26" spans="2:3">
      <c r="B26">
        <v>5.4</v>
      </c>
      <c r="C26">
        <v>2.258</v>
      </c>
    </row>
    <row r="27" spans="2:3">
      <c r="B27">
        <v>6.9</v>
      </c>
      <c r="C27">
        <v>2.2450000000000001</v>
      </c>
    </row>
    <row r="28" spans="2:3">
      <c r="B28">
        <v>8.4</v>
      </c>
      <c r="C28">
        <v>2.1549999999999998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M49"/>
  <sheetViews>
    <sheetView topLeftCell="A7" workbookViewId="0">
      <selection activeCell="B28" sqref="B28"/>
    </sheetView>
  </sheetViews>
  <sheetFormatPr defaultRowHeight="15"/>
  <cols>
    <col min="3" max="3" width="13.5703125" bestFit="1" customWidth="1"/>
  </cols>
  <sheetData>
    <row r="7" spans="3:13">
      <c r="C7" t="s">
        <v>0</v>
      </c>
      <c r="D7" t="s">
        <v>1</v>
      </c>
    </row>
    <row r="8" spans="3:13">
      <c r="C8">
        <v>2.2000000000000002</v>
      </c>
      <c r="D8">
        <v>2.0779999999999998</v>
      </c>
    </row>
    <row r="9" spans="3:13">
      <c r="C9">
        <v>3.8</v>
      </c>
      <c r="D9">
        <v>2.145</v>
      </c>
    </row>
    <row r="10" spans="3:13">
      <c r="C10">
        <v>5.4</v>
      </c>
      <c r="D10">
        <v>2.258</v>
      </c>
    </row>
    <row r="11" spans="3:13">
      <c r="C11">
        <v>6.9</v>
      </c>
      <c r="D11">
        <v>2.2450000000000001</v>
      </c>
    </row>
    <row r="12" spans="3:13">
      <c r="C12">
        <v>8.4</v>
      </c>
      <c r="D12">
        <v>2.1549999999999998</v>
      </c>
    </row>
    <row r="15" spans="3:13" ht="15.75" thickBot="1"/>
    <row r="16" spans="3:13" ht="15.75" thickBot="1">
      <c r="L16" s="1" t="s">
        <v>3</v>
      </c>
      <c r="M16" s="1" t="s">
        <v>4</v>
      </c>
    </row>
    <row r="17" spans="3:13" ht="15.75" thickBot="1">
      <c r="C17" t="s">
        <v>0</v>
      </c>
      <c r="D17" t="s">
        <v>1</v>
      </c>
      <c r="F17" t="s">
        <v>0</v>
      </c>
      <c r="G17" s="1" t="s">
        <v>2</v>
      </c>
      <c r="K17" t="s">
        <v>0</v>
      </c>
      <c r="L17" s="1" t="s">
        <v>5</v>
      </c>
      <c r="M17" s="1" t="s">
        <v>6</v>
      </c>
    </row>
    <row r="18" spans="3:13">
      <c r="C18">
        <v>2.2000000000000002</v>
      </c>
      <c r="D18">
        <v>2.0779999999999998</v>
      </c>
      <c r="F18">
        <v>2.2000000000000002</v>
      </c>
      <c r="G18" s="2">
        <f>_xll.Spline($C$8:$C$12,$D$8:$D$12,F18)</f>
        <v>2.0779999999999998</v>
      </c>
      <c r="K18">
        <v>2.2000000000000002</v>
      </c>
      <c r="L18">
        <f>_xll.dydx($F$18:$F$34,$G$18:$G$34,$K18)</f>
        <v>2.7680191532257533E-2</v>
      </c>
      <c r="M18">
        <f>_xll.ddydx($F$18:$F$34,$G$18:$G$34,$K18)</f>
        <v>1.1829007056453535E-2</v>
      </c>
    </row>
    <row r="19" spans="3:13">
      <c r="C19">
        <v>3.8</v>
      </c>
      <c r="D19">
        <v>2.145</v>
      </c>
      <c r="F19">
        <v>2.6</v>
      </c>
      <c r="G19" s="2">
        <f>_xll.Spline($C$8:$C$12,$D$8:$D$12,F19)</f>
        <v>2.0900183971774191</v>
      </c>
      <c r="K19">
        <v>2.4</v>
      </c>
      <c r="L19">
        <f>_xll.dydx($F$18:$F$34,$G$18:$G$34,$K19)</f>
        <v>3.0045992943548237E-2</v>
      </c>
      <c r="M19">
        <f>_xll.ddydx($F$18:$F$34,$G$18:$G$34,$K19)</f>
        <v>1.1829007056453535E-2</v>
      </c>
    </row>
    <row r="20" spans="3:13">
      <c r="C20">
        <v>5.4</v>
      </c>
      <c r="D20">
        <v>2.258</v>
      </c>
      <c r="F20">
        <v>3</v>
      </c>
      <c r="G20" s="2">
        <f>_xll.Spline($C$8:$C$12,$D$8:$D$12,F20)</f>
        <v>2.1039294354838711</v>
      </c>
      <c r="K20">
        <v>2.6</v>
      </c>
      <c r="L20">
        <f>_xll.dydx($F$18:$F$34,$G$18:$G$34,$K20)</f>
        <v>3.2411794354838944E-2</v>
      </c>
      <c r="M20">
        <f>_xll.ddydx($F$18:$F$34,$G$18:$G$34,$K20)</f>
        <v>1.1829007056453535E-2</v>
      </c>
    </row>
    <row r="21" spans="3:13">
      <c r="C21">
        <v>6.9</v>
      </c>
      <c r="D21">
        <v>2.2450000000000001</v>
      </c>
      <c r="F21">
        <v>3.4</v>
      </c>
      <c r="G21" s="2">
        <f>_xll.Spline($C$8:$C$12,$D$8:$D$12,F21)</f>
        <v>2.1216257560483873</v>
      </c>
      <c r="K21">
        <v>2.8</v>
      </c>
      <c r="L21">
        <f>_xll.dydx($F$18:$F$34,$G$18:$G$34,$K21)</f>
        <v>3.4186145413306342E-2</v>
      </c>
      <c r="M21">
        <f>_xll.ddydx($F$18:$F$34,$G$18:$G$34,$K21)</f>
        <v>1.7743510584678667E-2</v>
      </c>
    </row>
    <row r="22" spans="3:13">
      <c r="C22">
        <v>8.4</v>
      </c>
      <c r="D22">
        <v>2.1549999999999998</v>
      </c>
      <c r="F22">
        <v>3.8</v>
      </c>
      <c r="G22" s="2">
        <f>_xll.Spline($C$8:$C$12,$D$8:$D$12,F22)</f>
        <v>2.145</v>
      </c>
      <c r="K22">
        <v>3</v>
      </c>
      <c r="L22">
        <f>_xll.dydx($F$18:$F$34,$G$18:$G$34,$K22)</f>
        <v>3.9509198588709722E-2</v>
      </c>
      <c r="M22">
        <f>_xll.ddydx($F$18:$F$34,$G$18:$G$34,$K22)</f>
        <v>3.5487021169352408E-2</v>
      </c>
    </row>
    <row r="23" spans="3:13">
      <c r="F23">
        <v>4.2</v>
      </c>
      <c r="G23" s="2">
        <f>_xll.Spline($C$8:$C$12,$D$8:$D$12,F23)</f>
        <v>2.1747709173387095</v>
      </c>
      <c r="K23">
        <v>3.2</v>
      </c>
      <c r="L23">
        <f>_xll.dydx($F$18:$F$34,$G$18:$G$34,$K23)</f>
        <v>4.3649351058467907E-2</v>
      </c>
      <c r="M23">
        <f>_xll.ddydx($F$18:$F$34,$G$18:$G$34,$K23)</f>
        <v>2.9572517641125388E-2</v>
      </c>
    </row>
    <row r="24" spans="3:13">
      <c r="F24">
        <v>4.5999999999999996</v>
      </c>
      <c r="G24" s="2">
        <f>_xll.Spline($C$8:$C$12,$D$8:$D$12,F24)</f>
        <v>2.2069616935483869</v>
      </c>
      <c r="K24">
        <v>3.4</v>
      </c>
      <c r="L24">
        <f>_xll.dydx($F$18:$F$34,$G$18:$G$34,$K24)</f>
        <v>5.1338205645160576E-2</v>
      </c>
      <c r="M24">
        <f>_xll.ddydx($F$18:$F$34,$G$18:$G$34,$K24)</f>
        <v>4.7316028225803226E-2</v>
      </c>
    </row>
    <row r="25" spans="3:13">
      <c r="F25">
        <v>5</v>
      </c>
      <c r="G25" s="2">
        <f>_xll.Spline($C$8:$C$12,$D$8:$D$12,F25)</f>
        <v>2.2364216229838711</v>
      </c>
      <c r="K25">
        <v>3.6</v>
      </c>
      <c r="L25">
        <f>_xll.dydx($F$18:$F$34,$G$18:$G$34,$K25)</f>
        <v>5.821100050403262E-2</v>
      </c>
      <c r="M25">
        <f>_xll.ddydx($F$18:$F$34,$G$18:$G$34,$K25)</f>
        <v>3.7733114919353487E-2</v>
      </c>
    </row>
    <row r="26" spans="3:13">
      <c r="F26">
        <v>5.4</v>
      </c>
      <c r="G26" s="2">
        <f>_xll.Spline($C$8:$C$12,$D$8:$D$12,F26)</f>
        <v>2.258</v>
      </c>
      <c r="K26">
        <v>3.8</v>
      </c>
      <c r="L26">
        <f>_xll.dydx($F$18:$F$34,$G$18:$G$34,$K26)</f>
        <v>6.6431451612902773E-2</v>
      </c>
      <c r="M26">
        <f>_xll.ddydx($F$18:$F$34,$G$18:$G$34,$K26)</f>
        <v>4.4471396169354228E-2</v>
      </c>
    </row>
    <row r="27" spans="3:13">
      <c r="F27">
        <v>5.8</v>
      </c>
      <c r="G27" s="2">
        <f>_xll.Spline($C$8:$C$12,$D$8:$D$12,F27)</f>
        <v>2.2677635471923536</v>
      </c>
      <c r="K27">
        <v>4</v>
      </c>
      <c r="L27">
        <f>_xll.dydx($F$18:$F$34,$G$18:$G$34,$K27)</f>
        <v>7.5670047883062905E-2</v>
      </c>
      <c r="M27">
        <f>_xll.ddydx($F$18:$F$34,$G$18:$G$34,$K27)</f>
        <v>2.7551663306450955E-2</v>
      </c>
    </row>
    <row r="28" spans="3:13">
      <c r="F28">
        <v>6.2</v>
      </c>
      <c r="G28" s="2">
        <f>_xll.Spline($C$8:$C$12,$D$8:$D$12,F28)</f>
        <v>2.2666487001194744</v>
      </c>
      <c r="K28">
        <v>4.2</v>
      </c>
      <c r="L28">
        <f>_xll.dydx($F$18:$F$34,$G$18:$G$34,$K28)</f>
        <v>7.7452116935482415E-2</v>
      </c>
      <c r="M28">
        <f>_xll.ddydx($F$18:$F$34,$G$18:$G$34,$K28)</f>
        <v>-9.7309727822548955E-3</v>
      </c>
    </row>
    <row r="29" spans="3:13">
      <c r="F29">
        <v>6.6</v>
      </c>
      <c r="G29" s="2">
        <f>_xll.Spline($C$8:$C$12,$D$8:$D$12,F29)</f>
        <v>2.2568093225806454</v>
      </c>
      <c r="K29">
        <v>4.4000000000000004</v>
      </c>
      <c r="L29">
        <f>_xll.dydx($F$18:$F$34,$G$18:$G$34,$K29)</f>
        <v>8.2086536038306179E-2</v>
      </c>
      <c r="M29">
        <f>_xll.ddydx($F$18:$F$34,$G$18:$G$34,$K29)</f>
        <v>-9.7183719758017892E-4</v>
      </c>
    </row>
    <row r="30" spans="3:13">
      <c r="F30">
        <v>7</v>
      </c>
      <c r="G30" s="2">
        <f>_xll.Spline($C$8:$C$12,$D$8:$D$12,F30)</f>
        <v>2.2403971105137392</v>
      </c>
      <c r="K30">
        <v>4.5999999999999996</v>
      </c>
      <c r="L30">
        <f>_xll.dydx($F$18:$F$34,$G$18:$G$34,$K30)</f>
        <v>7.7063382056451565E-2</v>
      </c>
      <c r="M30">
        <f>_xll.ddydx($F$18:$F$34,$G$18:$G$34,$K30)</f>
        <v>-4.9259702620968245E-2</v>
      </c>
    </row>
    <row r="31" spans="3:13">
      <c r="F31">
        <v>7.4</v>
      </c>
      <c r="G31" s="2">
        <f>_xll.Spline($C$8:$C$12,$D$8:$D$12,F31)</f>
        <v>2.2193014486260454</v>
      </c>
      <c r="K31">
        <v>4.8</v>
      </c>
      <c r="L31">
        <f>_xll.dydx($F$18:$F$34,$G$18:$G$34,$K31)</f>
        <v>7.5259419102823785E-2</v>
      </c>
      <c r="M31">
        <f>_xll.ddydx($F$18:$F$34,$G$18:$G$34,$K31)</f>
        <v>-3.3163747479838773E-2</v>
      </c>
    </row>
    <row r="32" spans="3:13">
      <c r="F32">
        <v>7.8</v>
      </c>
      <c r="G32" s="2">
        <f>_xll.Spline($C$8:$C$12,$D$8:$D$12,F32)</f>
        <v>2.1949022741935482</v>
      </c>
      <c r="K32">
        <v>5</v>
      </c>
      <c r="L32">
        <f>_xll.dydx($F$18:$F$34,$G$18:$G$34,$K32)</f>
        <v>6.3797883064517447E-2</v>
      </c>
      <c r="M32">
        <f>_xll.ddydx($F$18:$F$34,$G$18:$G$34,$K32)</f>
        <v>-8.1451612903233953E-2</v>
      </c>
    </row>
    <row r="33" spans="6:13">
      <c r="F33">
        <v>8.1999999999999993</v>
      </c>
      <c r="G33" s="2">
        <f>_xll.Spline($C$8:$C$12,$D$8:$D$12,F33)</f>
        <v>2.1685209922341695</v>
      </c>
      <c r="K33">
        <v>5.2</v>
      </c>
      <c r="L33">
        <f>_xll.dydx($F$18:$F$34,$G$18:$G$34,$K33)</f>
        <v>5.5175091729202881E-2</v>
      </c>
      <c r="M33">
        <f>_xll.ddydx($F$18:$F$34,$G$18:$G$34,$K33)</f>
        <v>-6.1551194509785967E-2</v>
      </c>
    </row>
    <row r="34" spans="6:13">
      <c r="F34">
        <v>8.4</v>
      </c>
      <c r="G34" s="2">
        <f>_xll.Spline($C$8:$C$12,$D$8:$D$12,F34)</f>
        <v>2.1549999999999998</v>
      </c>
      <c r="K34">
        <v>5.4</v>
      </c>
      <c r="L34">
        <f>_xll.dydx($F$18:$F$34,$G$18:$G$34,$K34)</f>
        <v>3.9177405260602226E-2</v>
      </c>
      <c r="M34">
        <f>_xll.ddydx($F$18:$F$34,$G$18:$G$34,$K34)</f>
        <v>-9.8425670176215591E-2</v>
      </c>
    </row>
    <row r="35" spans="6:13">
      <c r="G35" s="2"/>
      <c r="K35">
        <v>5.6</v>
      </c>
      <c r="L35">
        <f>_xll.dydx($F$18:$F$34,$G$18:$G$34,$K35)</f>
        <v>2.4116231868843183E-2</v>
      </c>
      <c r="M35">
        <f>_xll.ddydx($F$18:$F$34,$G$18:$G$34,$K35)</f>
        <v>-7.0916325278154543E-2</v>
      </c>
    </row>
    <row r="36" spans="6:13">
      <c r="G36" s="2"/>
      <c r="K36">
        <v>5.8</v>
      </c>
      <c r="L36">
        <f>_xll.dydx($F$18:$F$34,$G$18:$G$34,$K36)</f>
        <v>1.0810875149344659E-2</v>
      </c>
      <c r="M36">
        <f>_xll.ddydx($F$18:$F$34,$G$18:$G$34,$K36)</f>
        <v>-6.2137241916826437E-2</v>
      </c>
    </row>
    <row r="37" spans="6:13">
      <c r="G37" s="2"/>
      <c r="K37">
        <v>5.9999999999999902</v>
      </c>
      <c r="L37">
        <f>_xll.dydx($F$18:$F$34,$G$18:$G$34,$K37)</f>
        <v>-3.4602001194755619E-3</v>
      </c>
      <c r="M37">
        <f>_xll.ddydx($F$18:$F$34,$G$18:$G$34,$K37)</f>
        <v>-6.1259139784946931E-2</v>
      </c>
    </row>
    <row r="38" spans="6:13">
      <c r="G38" s="2"/>
      <c r="K38">
        <v>6.1999999999999904</v>
      </c>
      <c r="L38">
        <f>_xll.dydx($F$18:$F$34,$G$18:$G$34,$K38)</f>
        <v>-1.3692780764636413E-2</v>
      </c>
      <c r="M38">
        <f>_xll.ddydx($F$18:$F$34,$G$18:$G$34,$K38)</f>
        <v>-4.1066666666663663E-2</v>
      </c>
    </row>
    <row r="39" spans="6:13">
      <c r="G39" s="2"/>
      <c r="K39">
        <v>6.3999999999999897</v>
      </c>
      <c r="L39">
        <f>_xll.dydx($F$18:$F$34,$G$18:$G$34,$K39)</f>
        <v>-2.5270848827656546E-2</v>
      </c>
      <c r="M39">
        <f>_xll.ddydx($F$18:$F$34,$G$18:$G$34,$K39)</f>
        <v>-4.7804265606334391E-2</v>
      </c>
    </row>
    <row r="40" spans="6:13">
      <c r="G40" s="2"/>
      <c r="K40">
        <v>6.5999999999999899</v>
      </c>
      <c r="L40">
        <f>_xll.dydx($F$18:$F$34,$G$18:$G$34,$K40)</f>
        <v>-3.2814487007168977E-2</v>
      </c>
      <c r="M40">
        <f>_xll.ddydx($F$18:$F$34,$G$18:$G$34,$K40)</f>
        <v>-2.7632116188785093E-2</v>
      </c>
    </row>
    <row r="41" spans="6:13">
      <c r="G41" s="2"/>
      <c r="K41">
        <v>6.7999999999999901</v>
      </c>
      <c r="L41">
        <f>_xll.dydx($F$18:$F$34,$G$18:$G$34,$K41)</f>
        <v>-4.1620962888292944E-2</v>
      </c>
      <c r="M41">
        <f>_xll.ddydx($F$18:$F$34,$G$18:$G$34,$K41)</f>
        <v>-3.5175888590203187E-2</v>
      </c>
    </row>
    <row r="42" spans="6:13">
      <c r="G42" s="2"/>
      <c r="K42">
        <v>6.9999999999999902</v>
      </c>
      <c r="L42">
        <f>_xll.dydx($F$18:$F$34,$G$18:$G$34,$K42)</f>
        <v>-4.6884842443249933E-2</v>
      </c>
      <c r="M42">
        <f>_xll.ddydx($F$18:$F$34,$G$18:$G$34,$K42)</f>
        <v>-1.7462906959363256E-2</v>
      </c>
    </row>
    <row r="43" spans="6:13">
      <c r="G43" s="2"/>
      <c r="K43">
        <v>7.1999999999999904</v>
      </c>
      <c r="L43">
        <f>_xll.dydx($F$18:$F$34,$G$18:$G$34,$K43)</f>
        <v>-5.3170385117978732E-2</v>
      </c>
      <c r="M43">
        <f>_xll.ddydx($F$18:$F$34,$G$18:$G$34,$K43)</f>
        <v>-2.4959257392471852E-2</v>
      </c>
    </row>
    <row r="44" spans="6:13">
      <c r="G44" s="2"/>
      <c r="K44">
        <v>7.3999999999999897</v>
      </c>
      <c r="L44">
        <f>_xll.dydx($F$18:$F$34,$G$18:$G$34,$K44)</f>
        <v>-5.6868545400237065E-2</v>
      </c>
      <c r="M44">
        <f>_xll.ddydx($F$18:$F$34,$G$18:$G$34,$K44)</f>
        <v>-1.2022345430117074E-2</v>
      </c>
    </row>
    <row r="45" spans="6:13">
      <c r="G45" s="2"/>
      <c r="K45">
        <v>7.5999999999999899</v>
      </c>
      <c r="L45">
        <f>_xll.dydx($F$18:$F$34,$G$18:$G$34,$K45)</f>
        <v>-6.1410875149343708E-2</v>
      </c>
      <c r="M45">
        <f>_xll.ddydx($F$18:$F$34,$G$18:$G$34,$K45)</f>
        <v>-1.6517562724016284E-2</v>
      </c>
    </row>
    <row r="46" spans="6:13">
      <c r="G46" s="2"/>
      <c r="K46">
        <v>7.7999999999999901</v>
      </c>
      <c r="L46">
        <f>_xll.dydx($F$18:$F$34,$G$18:$G$34,$K46)</f>
        <v>-6.3475570489844951E-2</v>
      </c>
      <c r="M46">
        <f>_xll.ddydx($F$18:$F$34,$G$18:$G$34,$K46)</f>
        <v>-4.1293906809997168E-3</v>
      </c>
    </row>
    <row r="47" spans="6:13">
      <c r="G47" s="2"/>
      <c r="K47">
        <v>7.9999999999999902</v>
      </c>
      <c r="L47">
        <f>_xll.dydx($F$18:$F$34,$G$18:$G$34,$K47)</f>
        <v>-6.6297320788529873E-2</v>
      </c>
      <c r="M47">
        <f>_xll.ddydx($F$18:$F$34,$G$18:$G$34,$K47)</f>
        <v>-8.9470131421726228E-3</v>
      </c>
    </row>
    <row r="48" spans="6:13">
      <c r="G48" s="2"/>
      <c r="K48">
        <v>8.1999999999999904</v>
      </c>
      <c r="L48">
        <f>_xll.dydx($F$18:$F$34,$G$18:$G$34,$K48)</f>
        <v>-6.7054375746714662E-2</v>
      </c>
      <c r="M48">
        <f>_xll.ddydx($F$18:$F$34,$G$18:$G$34,$K48)</f>
        <v>1.376463560327364E-3</v>
      </c>
    </row>
    <row r="49" spans="7:13">
      <c r="G49" s="2"/>
      <c r="K49">
        <v>8.3999999999999897</v>
      </c>
      <c r="L49">
        <f>_xll.dydx($F$18:$F$34,$G$18:$G$34,$K49)</f>
        <v>-6.815554659498313E-2</v>
      </c>
      <c r="M49">
        <f>_xll.ddydx($F$18:$F$34,$G$18:$G$34,$K49)</f>
        <v>-5.5058542413428729E-3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Dry Density</vt:lpstr>
      <vt:lpstr>SplineCurve</vt:lpstr>
    </vt:vector>
  </TitlesOfParts>
  <Company>Clemson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Enamur Rahim Latifee</dc:creator>
  <cp:lastModifiedBy>Microsoft</cp:lastModifiedBy>
  <dcterms:created xsi:type="dcterms:W3CDTF">2018-11-07T07:07:20Z</dcterms:created>
  <dcterms:modified xsi:type="dcterms:W3CDTF">2018-11-13T12:29:32Z</dcterms:modified>
</cp:coreProperties>
</file>